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65" activeTab="3"/>
  </bookViews>
  <sheets>
    <sheet name="MART" sheetId="1" r:id="rId1"/>
    <sheet name="NİSAN" sheetId="2" r:id="rId2"/>
    <sheet name="MAYIS" sheetId="3" r:id="rId3"/>
    <sheet name="HAZİRA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3" l="1"/>
  <c r="Z11" i="3"/>
  <c r="Z10" i="3"/>
  <c r="Z9" i="3"/>
  <c r="Z8" i="3"/>
  <c r="Z15" i="3" l="1"/>
  <c r="Z16" i="3" s="1"/>
  <c r="Z5" i="3"/>
  <c r="Z21" i="3" s="1"/>
  <c r="Z4" i="3"/>
  <c r="Z20" i="3" s="1"/>
  <c r="Z22" i="3" s="1"/>
  <c r="Z13" i="3" l="1"/>
  <c r="Y15" i="3" l="1"/>
  <c r="Y16" i="3" s="1"/>
  <c r="X15" i="3"/>
  <c r="X16" i="3" s="1"/>
  <c r="W15" i="3"/>
  <c r="W16" i="3" s="1"/>
  <c r="V15" i="3"/>
  <c r="V16" i="3" s="1"/>
  <c r="U15" i="3"/>
  <c r="U16" i="3" s="1"/>
  <c r="T15" i="3"/>
  <c r="T16" i="3" s="1"/>
  <c r="S15" i="3"/>
  <c r="S16" i="3" s="1"/>
  <c r="R15" i="3"/>
  <c r="R16" i="3" s="1"/>
  <c r="Q15" i="3"/>
  <c r="Q16" i="3" s="1"/>
  <c r="P15" i="3"/>
  <c r="P16" i="3" s="1"/>
  <c r="O15" i="3"/>
  <c r="O16" i="3" s="1"/>
  <c r="N15" i="3"/>
  <c r="N16" i="3" s="1"/>
  <c r="M15" i="3"/>
  <c r="M16" i="3" s="1"/>
  <c r="L15" i="3"/>
  <c r="L16" i="3" s="1"/>
  <c r="K15" i="3"/>
  <c r="K16" i="3" s="1"/>
  <c r="J15" i="3"/>
  <c r="J16" i="3" s="1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Y8" i="3"/>
  <c r="X8" i="3"/>
  <c r="W8" i="3"/>
  <c r="V8" i="3"/>
  <c r="V13" i="3" s="1"/>
  <c r="U8" i="3"/>
  <c r="T8" i="3"/>
  <c r="S8" i="3"/>
  <c r="R8" i="3"/>
  <c r="Q8" i="3"/>
  <c r="P8" i="3"/>
  <c r="O8" i="3"/>
  <c r="N8" i="3"/>
  <c r="N13" i="3" s="1"/>
  <c r="M8" i="3"/>
  <c r="M13" i="3" s="1"/>
  <c r="L8" i="3"/>
  <c r="L13" i="3" s="1"/>
  <c r="K8" i="3"/>
  <c r="K13" i="3" s="1"/>
  <c r="J8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S13" i="3" l="1"/>
  <c r="R13" i="3"/>
  <c r="U13" i="3"/>
  <c r="T13" i="3"/>
  <c r="J13" i="3"/>
  <c r="O13" i="3"/>
  <c r="W13" i="3"/>
  <c r="Q13" i="3"/>
  <c r="Y13" i="3"/>
  <c r="P13" i="3"/>
  <c r="X13" i="3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Y15" i="2" l="1"/>
  <c r="Y16" i="2" s="1"/>
  <c r="X15" i="2"/>
  <c r="X16" i="2" s="1"/>
  <c r="W15" i="2"/>
  <c r="W16" i="2" s="1"/>
  <c r="V15" i="2"/>
  <c r="V16" i="2" s="1"/>
  <c r="U15" i="2"/>
  <c r="U16" i="2" s="1"/>
  <c r="T15" i="2"/>
  <c r="T16" i="2" s="1"/>
  <c r="S15" i="2"/>
  <c r="S16" i="2" s="1"/>
  <c r="R15" i="2"/>
  <c r="R16" i="2" s="1"/>
  <c r="Q15" i="2"/>
  <c r="Q16" i="2" s="1"/>
  <c r="P15" i="2"/>
  <c r="P16" i="2" s="1"/>
  <c r="O15" i="2"/>
  <c r="O16" i="2" s="1"/>
  <c r="N15" i="2"/>
  <c r="N16" i="2" s="1"/>
  <c r="M15" i="2"/>
  <c r="M16" i="2" s="1"/>
  <c r="L15" i="2"/>
  <c r="L16" i="2" s="1"/>
  <c r="K15" i="2"/>
  <c r="K16" i="2" s="1"/>
  <c r="J15" i="2"/>
  <c r="J16" i="2" s="1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S21" i="3" l="1"/>
  <c r="T21" i="3"/>
  <c r="N20" i="3"/>
  <c r="M20" i="3"/>
  <c r="W21" i="3"/>
  <c r="X21" i="3"/>
  <c r="Y21" i="3"/>
  <c r="U13" i="2"/>
  <c r="N13" i="2"/>
  <c r="J13" i="2"/>
  <c r="Y13" i="2"/>
  <c r="K13" i="2"/>
  <c r="O13" i="2"/>
  <c r="R13" i="2"/>
  <c r="V13" i="2"/>
  <c r="M13" i="2"/>
  <c r="Q13" i="2"/>
  <c r="T13" i="2"/>
  <c r="X13" i="2"/>
  <c r="L13" i="2"/>
  <c r="P13" i="2"/>
  <c r="S13" i="2"/>
  <c r="W13" i="2"/>
  <c r="Y15" i="1"/>
  <c r="Y16" i="1" s="1"/>
  <c r="X15" i="1"/>
  <c r="W15" i="1"/>
  <c r="V15" i="1"/>
  <c r="U15" i="1"/>
  <c r="T15" i="1"/>
  <c r="S15" i="1"/>
  <c r="R15" i="1"/>
  <c r="Q15" i="1"/>
  <c r="P15" i="1"/>
  <c r="O15" i="1"/>
  <c r="N15" i="1"/>
  <c r="M15" i="1"/>
  <c r="M16" i="1" s="1"/>
  <c r="L15" i="1"/>
  <c r="K15" i="1"/>
  <c r="Y5" i="1"/>
  <c r="Y21" i="2" s="1"/>
  <c r="X5" i="1"/>
  <c r="X21" i="2" s="1"/>
  <c r="W5" i="1"/>
  <c r="W21" i="2" s="1"/>
  <c r="V5" i="1"/>
  <c r="V21" i="2" s="1"/>
  <c r="U5" i="1"/>
  <c r="U21" i="2" s="1"/>
  <c r="T5" i="1"/>
  <c r="T21" i="2" s="1"/>
  <c r="S5" i="1"/>
  <c r="S21" i="2" s="1"/>
  <c r="R5" i="1"/>
  <c r="R21" i="2" s="1"/>
  <c r="Q5" i="1"/>
  <c r="Q21" i="2" s="1"/>
  <c r="P5" i="1"/>
  <c r="P21" i="2" s="1"/>
  <c r="O5" i="1"/>
  <c r="O21" i="2" s="1"/>
  <c r="N5" i="1"/>
  <c r="N21" i="2" s="1"/>
  <c r="M5" i="1"/>
  <c r="M21" i="2" s="1"/>
  <c r="L5" i="1"/>
  <c r="L21" i="2" s="1"/>
  <c r="K5" i="1"/>
  <c r="K21" i="2" s="1"/>
  <c r="J5" i="1"/>
  <c r="J21" i="2" s="1"/>
  <c r="Y4" i="1"/>
  <c r="Y20" i="2" s="1"/>
  <c r="X4" i="1"/>
  <c r="X20" i="2" s="1"/>
  <c r="W4" i="1"/>
  <c r="W20" i="2" s="1"/>
  <c r="V4" i="1"/>
  <c r="V20" i="2" s="1"/>
  <c r="U4" i="1"/>
  <c r="U20" i="2" s="1"/>
  <c r="T4" i="1"/>
  <c r="T20" i="2" s="1"/>
  <c r="S4" i="1"/>
  <c r="S20" i="2" s="1"/>
  <c r="R4" i="1"/>
  <c r="R20" i="2" s="1"/>
  <c r="Q4" i="1"/>
  <c r="Q20" i="2" s="1"/>
  <c r="P4" i="1"/>
  <c r="P20" i="2" s="1"/>
  <c r="O4" i="1"/>
  <c r="O20" i="2" s="1"/>
  <c r="N4" i="1"/>
  <c r="N20" i="2" s="1"/>
  <c r="M4" i="1"/>
  <c r="M20" i="2" s="1"/>
  <c r="L4" i="1"/>
  <c r="L20" i="2" s="1"/>
  <c r="K4" i="1"/>
  <c r="K20" i="2" s="1"/>
  <c r="J15" i="1"/>
  <c r="J4" i="1"/>
  <c r="J20" i="2" s="1"/>
  <c r="Y8" i="1"/>
  <c r="Y13" i="1" s="1"/>
  <c r="X8" i="1"/>
  <c r="X13" i="1" s="1"/>
  <c r="W8" i="1"/>
  <c r="W13" i="1" s="1"/>
  <c r="V8" i="1"/>
  <c r="V13" i="1" s="1"/>
  <c r="U8" i="1"/>
  <c r="U13" i="1" s="1"/>
  <c r="T8" i="1"/>
  <c r="T13" i="1" s="1"/>
  <c r="S8" i="1"/>
  <c r="S13" i="1" s="1"/>
  <c r="R8" i="1"/>
  <c r="R13" i="1" s="1"/>
  <c r="Q8" i="1"/>
  <c r="Q13" i="1" s="1"/>
  <c r="P8" i="1"/>
  <c r="P13" i="1" s="1"/>
  <c r="O8" i="1"/>
  <c r="O13" i="1" s="1"/>
  <c r="N8" i="1"/>
  <c r="N13" i="1" s="1"/>
  <c r="M8" i="1"/>
  <c r="M13" i="1" s="1"/>
  <c r="L8" i="1"/>
  <c r="L13" i="1" s="1"/>
  <c r="K8" i="1"/>
  <c r="K13" i="1" s="1"/>
  <c r="J8" i="1"/>
  <c r="J13" i="1" s="1"/>
  <c r="Q21" i="3" l="1"/>
  <c r="P21" i="3"/>
  <c r="O21" i="3"/>
  <c r="V21" i="3"/>
  <c r="U21" i="3"/>
  <c r="L21" i="3"/>
  <c r="K21" i="3"/>
  <c r="J21" i="3"/>
  <c r="N22" i="3"/>
  <c r="Y20" i="3"/>
  <c r="Y22" i="3" s="1"/>
  <c r="X20" i="3"/>
  <c r="X22" i="3" s="1"/>
  <c r="W20" i="3"/>
  <c r="W22" i="3" s="1"/>
  <c r="T20" i="3"/>
  <c r="T22" i="3" s="1"/>
  <c r="S20" i="3"/>
  <c r="S22" i="3" s="1"/>
  <c r="R21" i="3"/>
  <c r="N21" i="3"/>
  <c r="M21" i="3"/>
  <c r="M22" i="3" s="1"/>
  <c r="R20" i="3"/>
  <c r="R22" i="3" s="1"/>
  <c r="O20" i="3"/>
  <c r="O22" i="3" s="1"/>
  <c r="U20" i="3"/>
  <c r="U22" i="3" s="1"/>
  <c r="K20" i="3"/>
  <c r="K22" i="3" s="1"/>
  <c r="Q20" i="3"/>
  <c r="Q22" i="3" s="1"/>
  <c r="P20" i="3"/>
  <c r="P22" i="3" s="1"/>
  <c r="V20" i="3"/>
  <c r="V22" i="3" s="1"/>
  <c r="L20" i="3"/>
  <c r="J20" i="3"/>
  <c r="J22" i="3" s="1"/>
  <c r="J22" i="2"/>
  <c r="X22" i="2"/>
  <c r="P22" i="2"/>
  <c r="W22" i="2"/>
  <c r="K22" i="2"/>
  <c r="R22" i="2"/>
  <c r="Y22" i="2"/>
  <c r="Q22" i="2"/>
  <c r="L22" i="2"/>
  <c r="S22" i="2"/>
  <c r="M22" i="2"/>
  <c r="T22" i="2"/>
  <c r="N22" i="2"/>
  <c r="U22" i="2"/>
  <c r="O22" i="2"/>
  <c r="V22" i="2"/>
  <c r="L22" i="3" l="1"/>
  <c r="K16" i="1"/>
  <c r="L16" i="1"/>
  <c r="N16" i="1"/>
  <c r="O16" i="1"/>
  <c r="P16" i="1"/>
  <c r="Q16" i="1"/>
  <c r="R16" i="1"/>
  <c r="S16" i="1"/>
  <c r="T16" i="1"/>
  <c r="U16" i="1"/>
  <c r="V16" i="1"/>
  <c r="W16" i="1"/>
  <c r="X16" i="1"/>
  <c r="J16" i="1"/>
</calcChain>
</file>

<file path=xl/sharedStrings.xml><?xml version="1.0" encoding="utf-8"?>
<sst xmlns="http://schemas.openxmlformats.org/spreadsheetml/2006/main" count="926" uniqueCount="312">
  <si>
    <t>*ŞÜKRAN (D)*</t>
  </si>
  <si>
    <t>*ÖZGE (D)*</t>
  </si>
  <si>
    <t>*BETÜL (D)*</t>
  </si>
  <si>
    <t>*BÜŞRA (D)*</t>
  </si>
  <si>
    <t>*MELİKE (D)*</t>
  </si>
  <si>
    <t>*BURAK (D)*</t>
  </si>
  <si>
    <t>*MERT (D)*</t>
  </si>
  <si>
    <t>*CABİR (D)*</t>
  </si>
  <si>
    <t>*ŞAHİKA (D)*</t>
  </si>
  <si>
    <t>*EZGİ (D)*</t>
  </si>
  <si>
    <t>*SELMAN (D)*</t>
  </si>
  <si>
    <t>*ESRA (D)*</t>
  </si>
  <si>
    <t>*İSMAİL (D)*</t>
  </si>
  <si>
    <t>*NAZLI (D)*</t>
  </si>
  <si>
    <t>Pazartesi</t>
  </si>
  <si>
    <t>Salı</t>
  </si>
  <si>
    <t>Çarşamba</t>
  </si>
  <si>
    <t>Perşembe</t>
  </si>
  <si>
    <t>Cuma</t>
  </si>
  <si>
    <t>Cumartesi</t>
  </si>
  <si>
    <t>Pazar</t>
  </si>
  <si>
    <t>*ŞÜKRAN*</t>
  </si>
  <si>
    <t>*ÖZGE*</t>
  </si>
  <si>
    <t>*BETÜL*</t>
  </si>
  <si>
    <t>*BÜŞRA*</t>
  </si>
  <si>
    <t>*MELİKE*</t>
  </si>
  <si>
    <t>*BURAK*</t>
  </si>
  <si>
    <t>*MERT*</t>
  </si>
  <si>
    <t>*CABİR*</t>
  </si>
  <si>
    <t>*ŞAHİKA*</t>
  </si>
  <si>
    <t>*EZGİ*</t>
  </si>
  <si>
    <t>*SELMAN*</t>
  </si>
  <si>
    <t>*ESRA*</t>
  </si>
  <si>
    <t>*İSMAİL*</t>
  </si>
  <si>
    <t>*NAZLI*</t>
  </si>
  <si>
    <t>H.İÇİ GÜNDÜZ</t>
  </si>
  <si>
    <t>H.SONU</t>
  </si>
  <si>
    <t>GÜNLERE GÖRE KİŞİLERİN SINAV SAYILARI</t>
  </si>
  <si>
    <t>ÇARŞAMBA</t>
  </si>
  <si>
    <t>PERŞEMBE</t>
  </si>
  <si>
    <t>CUMA</t>
  </si>
  <si>
    <t>PAZARTESİ</t>
  </si>
  <si>
    <t>SALI</t>
  </si>
  <si>
    <t>TOPLAM SINAV SAYISI</t>
  </si>
  <si>
    <t>DAVUTPAŞA</t>
  </si>
  <si>
    <t>DAVUTPAŞA TOPLAM</t>
  </si>
  <si>
    <t>10:00-12:00</t>
  </si>
  <si>
    <t>16:00-18:00</t>
  </si>
  <si>
    <t>13:00-14:00</t>
  </si>
  <si>
    <t>09:00-10:30</t>
  </si>
  <si>
    <t>10:30-12:00</t>
  </si>
  <si>
    <t>12:00-13:30</t>
  </si>
  <si>
    <t>13:30-15:00</t>
  </si>
  <si>
    <t>A202</t>
  </si>
  <si>
    <t>A203</t>
  </si>
  <si>
    <t>A204</t>
  </si>
  <si>
    <t>A303</t>
  </si>
  <si>
    <t>*SERHAT (D)*</t>
  </si>
  <si>
    <t>*ZEYNEP (D)*</t>
  </si>
  <si>
    <t>*ZEYNEP*</t>
  </si>
  <si>
    <t>15:00-16:30</t>
  </si>
  <si>
    <t>16:30-18:00</t>
  </si>
  <si>
    <t>14:00-15:30</t>
  </si>
  <si>
    <t>*SERHAT *</t>
  </si>
  <si>
    <t>10:00-11:30</t>
  </si>
  <si>
    <t>G2(İNG-94K)</t>
  </si>
  <si>
    <t>G2(İNG-83K)</t>
  </si>
  <si>
    <t>G2(İNG-46K)</t>
  </si>
  <si>
    <t>G1(TR-68K)</t>
  </si>
  <si>
    <t>B503</t>
  </si>
  <si>
    <t>G1(İNG-91K)</t>
  </si>
  <si>
    <t>16:00-17:30</t>
  </si>
  <si>
    <t>ŞAHİKA (D)</t>
  </si>
  <si>
    <t>SINIF KAPASİTESİ</t>
  </si>
  <si>
    <t>SINIF</t>
  </si>
  <si>
    <t>13:00-14:30</t>
  </si>
  <si>
    <t>BÜŞRA (D)</t>
  </si>
  <si>
    <t>ESRA (D)</t>
  </si>
  <si>
    <t>İSMAİL (D)</t>
  </si>
  <si>
    <t>BURAK (D)</t>
  </si>
  <si>
    <t>ZEYNEP (D)</t>
  </si>
  <si>
    <t>CABİR (D)</t>
  </si>
  <si>
    <t>MERT (D)</t>
  </si>
  <si>
    <t>NAZLI (D)</t>
  </si>
  <si>
    <t>EZGİ (D)</t>
  </si>
  <si>
    <t>TOPLAM</t>
  </si>
  <si>
    <t>GÖREVLER</t>
  </si>
  <si>
    <t>08:30-10:00</t>
  </si>
  <si>
    <t>ÇİZELGELEME  (2.S.)</t>
  </si>
  <si>
    <t>MS12</t>
  </si>
  <si>
    <t>OLASILIK  (2.S.)</t>
  </si>
  <si>
    <t>TESİS TASARIMI VE PLANLAMASI  (4.S.)</t>
  </si>
  <si>
    <t>RİSK ANALİZİ VE YÖNETİMİ  (4.S.)</t>
  </si>
  <si>
    <t>FİNANSMAN (2.S.)</t>
  </si>
  <si>
    <t>10:30-11:45</t>
  </si>
  <si>
    <t>İLERİ İNGİLİZCE II  (1.S.)</t>
  </si>
  <si>
    <t>MS7</t>
  </si>
  <si>
    <t>MS13</t>
  </si>
  <si>
    <t>YÖNEYLEM ARAŞTIRMASI II  (3.S.)</t>
  </si>
  <si>
    <t>SİMÜLASYON  (3.S.)</t>
  </si>
  <si>
    <t>DENEY TASARIMI  (3.S.)</t>
  </si>
  <si>
    <t>İNSAN KAYNAKLARI YÖNETİMİ  (4.S.)</t>
  </si>
  <si>
    <t>MS8</t>
  </si>
  <si>
    <t>KARAR TEORİSİ  (3.S.)</t>
  </si>
  <si>
    <t>KALİTE YÖNETİM SİSTEMLERİ  (4.S.)</t>
  </si>
  <si>
    <t>MS1</t>
  </si>
  <si>
    <t>TEKNOLOJİ YÖNETİMİ  (1.S.)</t>
  </si>
  <si>
    <t>11:30-13:00</t>
  </si>
  <si>
    <t>MS3</t>
  </si>
  <si>
    <t>12:00-14:00</t>
  </si>
  <si>
    <t>TEDARİK ZİNCİRİ VE LOJİSTİK YÖNETİMİ  (4.S.)</t>
  </si>
  <si>
    <t>ERGONOMİ  (2.S.)</t>
  </si>
  <si>
    <t>MALZEME BİLİMİ  (2.S.)</t>
  </si>
  <si>
    <t>İSTATİSTİKSEL KARAR VERME  (3.S.)</t>
  </si>
  <si>
    <t>MÜHENDİSLİK EKONOMİSİ  (3.S.)</t>
  </si>
  <si>
    <t>14:00-14:55</t>
  </si>
  <si>
    <t>YENİLİKÇİLİK VE GİRİŞİMCİLİK  (1.S.)</t>
  </si>
  <si>
    <t>İSTATİSTİKSEL KALİTE KONTROL  (3.S.)</t>
  </si>
  <si>
    <t>14:00-16:00</t>
  </si>
  <si>
    <t>INTRODUCTION TO PHILOSOPHY</t>
  </si>
  <si>
    <t>GENEL KİMYA  (1.S.)</t>
  </si>
  <si>
    <t>OYUN TEORİSİ VE STRATEJİLERİ  (3.S.)</t>
  </si>
  <si>
    <t>14:30-16:00</t>
  </si>
  <si>
    <t>ENDÜSTRİYEL YÖNETİM  (4.S.)</t>
  </si>
  <si>
    <t>ÜRETİM YÖNTEMLERİ  (2.S.)</t>
  </si>
  <si>
    <t>STRATEJİK YÖNETİM (4.S.)</t>
  </si>
  <si>
    <t>MODELLEME  (3.S.)</t>
  </si>
  <si>
    <t>LİNEER CEBİR  (1.S.)</t>
  </si>
  <si>
    <t>MS4</t>
  </si>
  <si>
    <t>MALZEME TAŞIMA SİSTEMLERİ  (2.S.)</t>
  </si>
  <si>
    <t>YENİLENEBİLİR ENERJİ KAYNAKLARI  (2.S.)</t>
  </si>
  <si>
    <t>A203 - A204</t>
  </si>
  <si>
    <t>G2(İNG)</t>
  </si>
  <si>
    <t>G1(TR)</t>
  </si>
  <si>
    <t xml:space="preserve"> A202 - A203</t>
  </si>
  <si>
    <t>A202 - A303 - B503</t>
  </si>
  <si>
    <t>A203 - A303</t>
  </si>
  <si>
    <t>B503 - A202</t>
  </si>
  <si>
    <t>G1(İNG)</t>
  </si>
  <si>
    <t>A202 - B503</t>
  </si>
  <si>
    <t>A202 - A204</t>
  </si>
  <si>
    <t xml:space="preserve">A202 - A204 </t>
  </si>
  <si>
    <t xml:space="preserve">A203 - B503 </t>
  </si>
  <si>
    <t>A202 - A502</t>
  </si>
  <si>
    <t>A202 - A203</t>
  </si>
  <si>
    <t>A201</t>
  </si>
  <si>
    <t>A202 -A204</t>
  </si>
  <si>
    <t>A203 - B503</t>
  </si>
  <si>
    <t>A202 - A303</t>
  </si>
  <si>
    <t>A203 - A204 - A303</t>
  </si>
  <si>
    <t>G1(TR-99K)</t>
  </si>
  <si>
    <t xml:space="preserve">207a - 207b </t>
  </si>
  <si>
    <t>G1(TR-53K)</t>
  </si>
  <si>
    <t>A202 - A204 - A303</t>
  </si>
  <si>
    <t>G1(TR-121K)</t>
  </si>
  <si>
    <t>G1(TR-61K)</t>
  </si>
  <si>
    <t>G2(İNG-71K)</t>
  </si>
  <si>
    <t>G1(TR-81K)</t>
  </si>
  <si>
    <t>G1(İNG-59K)</t>
  </si>
  <si>
    <t>G1(İNG-42K)</t>
  </si>
  <si>
    <t>G1(TR-21K)</t>
  </si>
  <si>
    <t>G1(İNG-28K)</t>
  </si>
  <si>
    <t>G1(İNG-27K)</t>
  </si>
  <si>
    <t>G1(TR-49K)</t>
  </si>
  <si>
    <t>G2(İNG-61K)</t>
  </si>
  <si>
    <t>G1(TR-58K)</t>
  </si>
  <si>
    <t>G2(İNG-81K)</t>
  </si>
  <si>
    <t>G1(İNG-92K)</t>
  </si>
  <si>
    <t>G3(İNG-72K)</t>
  </si>
  <si>
    <t>G1(TR-90K)</t>
  </si>
  <si>
    <t>G1(TR-39K)</t>
  </si>
  <si>
    <t>G1(İNG-81K)</t>
  </si>
  <si>
    <t>G1(TR-100)</t>
  </si>
  <si>
    <t>G3(İNG-98K)</t>
  </si>
  <si>
    <t>G1(TR-43K) - G2(TR-27K)</t>
  </si>
  <si>
    <t>MELİKE (D)</t>
  </si>
  <si>
    <t>KANTİTATİF TAHMİN METOTLARI  (4.S.)</t>
  </si>
  <si>
    <t>ZEYNEP - CABİR</t>
  </si>
  <si>
    <t>ZEYNEP - İSMAİL</t>
  </si>
  <si>
    <t>ZEYNEP</t>
  </si>
  <si>
    <t>ESRA - ŞAHİKA</t>
  </si>
  <si>
    <t>BURAK - EZGİ</t>
  </si>
  <si>
    <t>EZGİ - ŞAHİKA</t>
  </si>
  <si>
    <t>ŞÜKRAN</t>
  </si>
  <si>
    <t>BÜŞRA - ÖZGE - NAZLI</t>
  </si>
  <si>
    <t>İSMAİL- ŞAHİKA</t>
  </si>
  <si>
    <t>ÖZGE - ŞAHİKA</t>
  </si>
  <si>
    <t>NAZLI - ŞÜKRAN</t>
  </si>
  <si>
    <t>EZGİ - CABİR</t>
  </si>
  <si>
    <t>BÜŞRA - BETÜL - ÖZGE</t>
  </si>
  <si>
    <t>BÜŞRA - MELİKE</t>
  </si>
  <si>
    <t>NAZLI - ESRA</t>
  </si>
  <si>
    <t>NAZLI - İSMAİL</t>
  </si>
  <si>
    <t>BURAK - BÜŞRA</t>
  </si>
  <si>
    <t>ŞAHİKA - CABİR</t>
  </si>
  <si>
    <t>BETÜL - EZGİ</t>
  </si>
  <si>
    <t>ESRA - MERT - EZGİ</t>
  </si>
  <si>
    <t>NAZLI</t>
  </si>
  <si>
    <t>BETÜL - MERT - BURAK - NAZLI</t>
  </si>
  <si>
    <t xml:space="preserve">BÜŞRA - MELİKE - ESRA </t>
  </si>
  <si>
    <t>G2(İNG-121K)</t>
  </si>
  <si>
    <t>ŞAHİKA - MERT</t>
  </si>
  <si>
    <t xml:space="preserve"> A204 - A303 - B503</t>
  </si>
  <si>
    <t xml:space="preserve">NAZLI - CABİR - ZEYNEP - EZGİ </t>
  </si>
  <si>
    <t>BÜŞRA - İSMAİL</t>
  </si>
  <si>
    <t>BÜŞRA - ZEYNEP</t>
  </si>
  <si>
    <t xml:space="preserve"> A202 - A203 - A204</t>
  </si>
  <si>
    <t xml:space="preserve"> A303 - B503 </t>
  </si>
  <si>
    <t>G1(İNG-112K)</t>
  </si>
  <si>
    <t>G2(İNG-104K)</t>
  </si>
  <si>
    <t>MELİKE - BURAK - MERT</t>
  </si>
  <si>
    <t>G1(TR-65K)</t>
  </si>
  <si>
    <t>G2(İNG-127K)</t>
  </si>
  <si>
    <t xml:space="preserve"> ŞÜKRAN - ÖZGE - BETÜL</t>
  </si>
  <si>
    <t xml:space="preserve">MELİKE - ESRA - CABİR </t>
  </si>
  <si>
    <t>MERT - ZEYNEP</t>
  </si>
  <si>
    <t>MERT - İSMAİL</t>
  </si>
  <si>
    <t>ŞÜKRAN - ZEYNEP - NAZLI</t>
  </si>
  <si>
    <t>CABİR - MELİKE</t>
  </si>
  <si>
    <t xml:space="preserve">MERT - ESRA </t>
  </si>
  <si>
    <t xml:space="preserve">ZEYNEP - MELİKE - ŞÜKRAN </t>
  </si>
  <si>
    <t>İSMAİL - BETÜL</t>
  </si>
  <si>
    <t>11:00-12:00</t>
  </si>
  <si>
    <t>AİİT  (1.S.)</t>
  </si>
  <si>
    <t>MATEMATİK II (1.S.)</t>
  </si>
  <si>
    <t>TÜKÇE II  (1.S.)</t>
  </si>
  <si>
    <t>FİZİK II  (1.S.)</t>
  </si>
  <si>
    <t>MELİKE - ZEYNEP</t>
  </si>
  <si>
    <t xml:space="preserve">ŞÜKRAN - ESRA </t>
  </si>
  <si>
    <t>BETÜL</t>
  </si>
  <si>
    <t>MART AYI TOPLAM GÖREVLER</t>
  </si>
  <si>
    <t>NİSAN AYI TOPLAM GÖREVLER</t>
  </si>
  <si>
    <t>MAYIS AYI TOPLAM GÖREVLER</t>
  </si>
  <si>
    <t>İSMAİL - CABİR</t>
  </si>
  <si>
    <t>ŞAHİKA - EZGİ - BÜŞRA</t>
  </si>
  <si>
    <t>*ERTUĞRUL (D)*</t>
  </si>
  <si>
    <t>*ERTUĞRUL*</t>
  </si>
  <si>
    <t>KANTİTATİF TAHMİN METODLARI  (4.S.)</t>
  </si>
  <si>
    <t>AİİT ÖRGÜN GR. (1.S.)</t>
  </si>
  <si>
    <t>11:00-13:00</t>
  </si>
  <si>
    <t>ÇİZELGELEME (2.S.)</t>
  </si>
  <si>
    <t>MATEMATİK II  (1.S.)</t>
  </si>
  <si>
    <t>G1 -TR</t>
  </si>
  <si>
    <t>A303 - B503</t>
  </si>
  <si>
    <t>11:00-12:30</t>
  </si>
  <si>
    <t>A203 - A303 - B503</t>
  </si>
  <si>
    <t>12:30-14:00</t>
  </si>
  <si>
    <t>A407 - A506</t>
  </si>
  <si>
    <t>A202 - A203 - A204</t>
  </si>
  <si>
    <t>15:30-17:00</t>
  </si>
  <si>
    <t>09:00-11:00</t>
  </si>
  <si>
    <t>A204 - A303 - B503</t>
  </si>
  <si>
    <t xml:space="preserve">BÜŞRA - BETÜL </t>
  </si>
  <si>
    <t xml:space="preserve">İSMAİL - ESRA  </t>
  </si>
  <si>
    <t>BÜŞRA - BETÜL</t>
  </si>
  <si>
    <t>ZEYNEP - ESRA - BÜŞRA</t>
  </si>
  <si>
    <t>ZEYNEP - ESRA - İSMAİL - NAZLI</t>
  </si>
  <si>
    <t>ZEYNEP - NAZLI - BETÜL</t>
  </si>
  <si>
    <t>ERTUĞRUL (D)</t>
  </si>
  <si>
    <t xml:space="preserve">ŞAHİKA - MELİKE </t>
  </si>
  <si>
    <t>EZGİ - CABİR - MERT</t>
  </si>
  <si>
    <t xml:space="preserve">CABİR - MERT </t>
  </si>
  <si>
    <t>EZGİ - MELİKE</t>
  </si>
  <si>
    <t>ŞAHİKA - EZGİ</t>
  </si>
  <si>
    <t>ERTUĞRUL - MERT</t>
  </si>
  <si>
    <t>EZGİ - ŞAHİKA - MERT</t>
  </si>
  <si>
    <t>NAZLI - ERTUĞRUL</t>
  </si>
  <si>
    <t>İSMAİL - MERT</t>
  </si>
  <si>
    <t>ŞAHİKA - EZGİ - CABİR - MELİKE</t>
  </si>
  <si>
    <t>MELİKE - CABİR - ŞAHİKA</t>
  </si>
  <si>
    <t>ZEYNEP - EZGİ</t>
  </si>
  <si>
    <t>ESRA - CABİR</t>
  </si>
  <si>
    <t xml:space="preserve">ŞAHİKA - ERTUĞRUL - NAZLI </t>
  </si>
  <si>
    <t>09:00-10:50</t>
  </si>
  <si>
    <t>G1 - İNG</t>
  </si>
  <si>
    <t>G2 - İNG</t>
  </si>
  <si>
    <t>G1 - TR</t>
  </si>
  <si>
    <t>G2 -İNG</t>
  </si>
  <si>
    <t>G2 - TR</t>
  </si>
  <si>
    <t>G3 - İNG</t>
  </si>
  <si>
    <t>12:00-12:30</t>
  </si>
  <si>
    <t>12:30-13:30</t>
  </si>
  <si>
    <t>B503 - BÜŞRA</t>
  </si>
  <si>
    <t>A204 - ŞAHİKA</t>
  </si>
  <si>
    <t>A203 - EZGİ</t>
  </si>
  <si>
    <t>A203 - BETÜL</t>
  </si>
  <si>
    <t>A202 - BETÜL</t>
  </si>
  <si>
    <t>A203 - NAZLI</t>
  </si>
  <si>
    <t>B503 - İSMAİL</t>
  </si>
  <si>
    <t>207a - CABİR</t>
  </si>
  <si>
    <t>A202 - CABİR</t>
  </si>
  <si>
    <t>A202 - MERT</t>
  </si>
  <si>
    <t>A203 - ZEYNEP</t>
  </si>
  <si>
    <t>A202 - ESRA</t>
  </si>
  <si>
    <t>A203 - ERTUĞRUL</t>
  </si>
  <si>
    <t>A202 - EZGİ</t>
  </si>
  <si>
    <t>B503 - MELİKE</t>
  </si>
  <si>
    <t>A202 - ŞAHİKA</t>
  </si>
  <si>
    <t>A203 - MELİKE</t>
  </si>
  <si>
    <t>A203 - MERT</t>
  </si>
  <si>
    <t>A303 - BÜŞRA</t>
  </si>
  <si>
    <t>A303 - MELİKE</t>
  </si>
  <si>
    <t>A303 - ERTUĞRUL</t>
  </si>
  <si>
    <t>A204 - CABİR</t>
  </si>
  <si>
    <t>A303 - ZEYNEP</t>
  </si>
  <si>
    <t>A204 - NAZLI</t>
  </si>
  <si>
    <t>207a - Ertuğrul</t>
  </si>
  <si>
    <t>14:00-16:30</t>
  </si>
  <si>
    <t>A202 -Mert</t>
  </si>
  <si>
    <t xml:space="preserve">               Lineer Cebir Zeynep/Esra</t>
  </si>
  <si>
    <t>2017-2018 Bahar Bütünleme Sınav Takvimi</t>
  </si>
  <si>
    <t>17:30-18:30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</si>
</sst>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162"/>
      <scheme val="minor"/>
    </font>
    <font>
      <b/>
      <sz val="24"/>
      <color rgb="FFC00000"/>
      <name val="Calibri"/>
      <family val="2"/>
      <charset val="162"/>
    </font>
    <font>
      <sz val="10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C00000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theme="8" tint="-0.249977111117893"/>
      <name val="Calibri"/>
      <family val="2"/>
      <charset val="162"/>
    </font>
    <font>
      <b/>
      <sz val="10"/>
      <color theme="5" tint="-0.249977111117893"/>
      <name val="Calibri"/>
      <family val="2"/>
      <charset val="162"/>
    </font>
    <font>
      <sz val="10"/>
      <color theme="1"/>
      <name val="Calibri"/>
      <family val="2"/>
      <charset val="162"/>
    </font>
    <font>
      <sz val="10"/>
      <name val="Calibri"/>
      <family val="2"/>
      <charset val="162"/>
      <scheme val="minor"/>
    </font>
    <font>
      <u/>
      <sz val="10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theme="3"/>
      <name val="Calibri"/>
      <family val="2"/>
      <charset val="162"/>
    </font>
    <font>
      <b/>
      <sz val="11"/>
      <color theme="3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rgb="FFC00000"/>
      <name val="Calibri"/>
      <family val="2"/>
      <charset val="162"/>
      <scheme val="minor"/>
    </font>
    <font>
      <b/>
      <sz val="11"/>
      <color theme="3"/>
      <name val="Calibri"/>
      <family val="2"/>
      <charset val="162"/>
    </font>
    <font>
      <b/>
      <sz val="11"/>
      <color rgb="FFC00000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name val="Calibri"/>
      <family val="2"/>
      <charset val="16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2060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u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charset val="162"/>
      <scheme val="minor"/>
    </font>
    <font>
      <u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48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" borderId="10" xfId="0" applyFont="1" applyFill="1" applyBorder="1"/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16" fontId="3" fillId="6" borderId="3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1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1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0" xfId="0" applyBorder="1"/>
    <xf numFmtId="0" fontId="2" fillId="3" borderId="18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1" xfId="0" applyBorder="1"/>
    <xf numFmtId="0" fontId="0" fillId="0" borderId="10" xfId="0" applyBorder="1" applyAlignment="1">
      <alignment horizontal="center"/>
    </xf>
    <xf numFmtId="0" fontId="18" fillId="9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" fontId="3" fillId="6" borderId="23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/>
    <xf numFmtId="0" fontId="30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0" xfId="0" applyFont="1" applyFill="1" applyBorder="1"/>
    <xf numFmtId="0" fontId="36" fillId="0" borderId="10" xfId="0" applyFont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7" xfId="0" applyFont="1" applyFill="1" applyBorder="1"/>
    <xf numFmtId="0" fontId="34" fillId="0" borderId="0" xfId="0" applyFont="1"/>
    <xf numFmtId="0" fontId="31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/>
    <xf numFmtId="0" fontId="34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/>
    <xf numFmtId="0" fontId="33" fillId="3" borderId="10" xfId="0" applyFont="1" applyFill="1" applyBorder="1" applyAlignment="1">
      <alignment horizontal="center" vertical="center"/>
    </xf>
    <xf numFmtId="0" fontId="34" fillId="3" borderId="10" xfId="0" applyFont="1" applyFill="1" applyBorder="1"/>
    <xf numFmtId="0" fontId="30" fillId="3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9" fillId="2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9" borderId="0" xfId="0" applyFont="1" applyFill="1" applyAlignment="1">
      <alignment horizontal="left" vertical="center"/>
    </xf>
    <xf numFmtId="0" fontId="41" fillId="9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C1402"/>
      <color rgb="FFE82D28"/>
      <color rgb="FF9E9ECA"/>
      <color rgb="FFE46EBA"/>
      <color rgb="FFC826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showGridLines="0" topLeftCell="H1" zoomScale="85" zoomScaleNormal="85" workbookViewId="0">
      <selection activeCell="I6" sqref="I6:Y6"/>
    </sheetView>
  </sheetViews>
  <sheetFormatPr defaultRowHeight="15" x14ac:dyDescent="0.25"/>
  <cols>
    <col min="1" max="5" width="40.7109375" customWidth="1"/>
    <col min="6" max="7" width="27.7109375" customWidth="1"/>
    <col min="9" max="9" width="20.28515625" customWidth="1"/>
    <col min="10" max="10" width="13.42578125" customWidth="1"/>
    <col min="11" max="11" width="10.42578125" bestFit="1" customWidth="1"/>
    <col min="12" max="12" width="11.140625" bestFit="1" customWidth="1"/>
    <col min="13" max="13" width="11.140625" customWidth="1"/>
    <col min="14" max="14" width="11.5703125" bestFit="1" customWidth="1"/>
    <col min="15" max="15" width="11.85546875" bestFit="1" customWidth="1"/>
    <col min="16" max="16" width="11.7109375" bestFit="1" customWidth="1"/>
    <col min="17" max="17" width="10.5703125" bestFit="1" customWidth="1"/>
    <col min="18" max="18" width="10.7109375" bestFit="1" customWidth="1"/>
    <col min="19" max="19" width="12" bestFit="1" customWidth="1"/>
    <col min="20" max="20" width="9.7109375" bestFit="1" customWidth="1"/>
    <col min="21" max="21" width="12.7109375" bestFit="1" customWidth="1"/>
    <col min="22" max="22" width="10.140625" bestFit="1" customWidth="1"/>
    <col min="23" max="23" width="11.42578125" bestFit="1" customWidth="1"/>
    <col min="24" max="24" width="10.5703125" bestFit="1" customWidth="1"/>
    <col min="25" max="25" width="13" customWidth="1"/>
    <col min="243" max="243" width="18.42578125" customWidth="1"/>
    <col min="244" max="244" width="20.85546875" customWidth="1"/>
    <col min="245" max="247" width="18.42578125" customWidth="1"/>
    <col min="248" max="248" width="22.7109375" bestFit="1" customWidth="1"/>
    <col min="249" max="249" width="25.42578125" customWidth="1"/>
    <col min="250" max="252" width="20.28515625" customWidth="1"/>
    <col min="253" max="253" width="26.85546875" bestFit="1" customWidth="1"/>
    <col min="254" max="254" width="18.42578125" customWidth="1"/>
    <col min="256" max="256" width="20.28515625" customWidth="1"/>
    <col min="257" max="257" width="10.42578125" bestFit="1" customWidth="1"/>
    <col min="258" max="258" width="11.85546875" bestFit="1" customWidth="1"/>
    <col min="259" max="259" width="9.5703125" bestFit="1" customWidth="1"/>
    <col min="260" max="260" width="10.7109375" bestFit="1" customWidth="1"/>
    <col min="261" max="262" width="10.140625" bestFit="1" customWidth="1"/>
    <col min="263" max="263" width="11.28515625" bestFit="1" customWidth="1"/>
    <col min="264" max="264" width="10.5703125" bestFit="1" customWidth="1"/>
    <col min="265" max="265" width="12.85546875" bestFit="1" customWidth="1"/>
    <col min="266" max="266" width="10.7109375" bestFit="1" customWidth="1"/>
    <col min="267" max="267" width="11" bestFit="1" customWidth="1"/>
    <col min="268" max="268" width="12.42578125" bestFit="1" customWidth="1"/>
    <col min="269" max="269" width="10.7109375" bestFit="1" customWidth="1"/>
    <col min="270" max="270" width="11" bestFit="1" customWidth="1"/>
    <col min="271" max="271" width="9.7109375" bestFit="1" customWidth="1"/>
    <col min="272" max="272" width="10.42578125" bestFit="1" customWidth="1"/>
    <col min="273" max="273" width="10" bestFit="1" customWidth="1"/>
    <col min="274" max="274" width="11.140625" bestFit="1" customWidth="1"/>
    <col min="275" max="275" width="8.7109375" bestFit="1" customWidth="1"/>
    <col min="276" max="276" width="12" bestFit="1" customWidth="1"/>
    <col min="277" max="277" width="9.28515625" bestFit="1" customWidth="1"/>
    <col min="278" max="278" width="10.7109375" bestFit="1" customWidth="1"/>
    <col min="279" max="279" width="10" bestFit="1" customWidth="1"/>
    <col min="499" max="499" width="18.42578125" customWidth="1"/>
    <col min="500" max="500" width="20.85546875" customWidth="1"/>
    <col min="501" max="503" width="18.42578125" customWidth="1"/>
    <col min="504" max="504" width="22.7109375" bestFit="1" customWidth="1"/>
    <col min="505" max="505" width="25.42578125" customWidth="1"/>
    <col min="506" max="508" width="20.28515625" customWidth="1"/>
    <col min="509" max="509" width="26.85546875" bestFit="1" customWidth="1"/>
    <col min="510" max="510" width="18.42578125" customWidth="1"/>
    <col min="512" max="512" width="20.28515625" customWidth="1"/>
    <col min="513" max="513" width="10.42578125" bestFit="1" customWidth="1"/>
    <col min="514" max="514" width="11.85546875" bestFit="1" customWidth="1"/>
    <col min="515" max="515" width="9.5703125" bestFit="1" customWidth="1"/>
    <col min="516" max="516" width="10.7109375" bestFit="1" customWidth="1"/>
    <col min="517" max="518" width="10.140625" bestFit="1" customWidth="1"/>
    <col min="519" max="519" width="11.28515625" bestFit="1" customWidth="1"/>
    <col min="520" max="520" width="10.5703125" bestFit="1" customWidth="1"/>
    <col min="521" max="521" width="12.85546875" bestFit="1" customWidth="1"/>
    <col min="522" max="522" width="10.7109375" bestFit="1" customWidth="1"/>
    <col min="523" max="523" width="11" bestFit="1" customWidth="1"/>
    <col min="524" max="524" width="12.42578125" bestFit="1" customWidth="1"/>
    <col min="525" max="525" width="10.7109375" bestFit="1" customWidth="1"/>
    <col min="526" max="526" width="11" bestFit="1" customWidth="1"/>
    <col min="527" max="527" width="9.7109375" bestFit="1" customWidth="1"/>
    <col min="528" max="528" width="10.42578125" bestFit="1" customWidth="1"/>
    <col min="529" max="529" width="10" bestFit="1" customWidth="1"/>
    <col min="530" max="530" width="11.140625" bestFit="1" customWidth="1"/>
    <col min="531" max="531" width="8.7109375" bestFit="1" customWidth="1"/>
    <col min="532" max="532" width="12" bestFit="1" customWidth="1"/>
    <col min="533" max="533" width="9.28515625" bestFit="1" customWidth="1"/>
    <col min="534" max="534" width="10.7109375" bestFit="1" customWidth="1"/>
    <col min="535" max="535" width="10" bestFit="1" customWidth="1"/>
    <col min="755" max="755" width="18.42578125" customWidth="1"/>
    <col min="756" max="756" width="20.85546875" customWidth="1"/>
    <col min="757" max="759" width="18.42578125" customWidth="1"/>
    <col min="760" max="760" width="22.7109375" bestFit="1" customWidth="1"/>
    <col min="761" max="761" width="25.42578125" customWidth="1"/>
    <col min="762" max="764" width="20.28515625" customWidth="1"/>
    <col min="765" max="765" width="26.85546875" bestFit="1" customWidth="1"/>
    <col min="766" max="766" width="18.42578125" customWidth="1"/>
    <col min="768" max="768" width="20.28515625" customWidth="1"/>
    <col min="769" max="769" width="10.42578125" bestFit="1" customWidth="1"/>
    <col min="770" max="770" width="11.85546875" bestFit="1" customWidth="1"/>
    <col min="771" max="771" width="9.5703125" bestFit="1" customWidth="1"/>
    <col min="772" max="772" width="10.7109375" bestFit="1" customWidth="1"/>
    <col min="773" max="774" width="10.140625" bestFit="1" customWidth="1"/>
    <col min="775" max="775" width="11.28515625" bestFit="1" customWidth="1"/>
    <col min="776" max="776" width="10.5703125" bestFit="1" customWidth="1"/>
    <col min="777" max="777" width="12.85546875" bestFit="1" customWidth="1"/>
    <col min="778" max="778" width="10.7109375" bestFit="1" customWidth="1"/>
    <col min="779" max="779" width="11" bestFit="1" customWidth="1"/>
    <col min="780" max="780" width="12.42578125" bestFit="1" customWidth="1"/>
    <col min="781" max="781" width="10.7109375" bestFit="1" customWidth="1"/>
    <col min="782" max="782" width="11" bestFit="1" customWidth="1"/>
    <col min="783" max="783" width="9.7109375" bestFit="1" customWidth="1"/>
    <col min="784" max="784" width="10.42578125" bestFit="1" customWidth="1"/>
    <col min="785" max="785" width="10" bestFit="1" customWidth="1"/>
    <col min="786" max="786" width="11.140625" bestFit="1" customWidth="1"/>
    <col min="787" max="787" width="8.7109375" bestFit="1" customWidth="1"/>
    <col min="788" max="788" width="12" bestFit="1" customWidth="1"/>
    <col min="789" max="789" width="9.28515625" bestFit="1" customWidth="1"/>
    <col min="790" max="790" width="10.7109375" bestFit="1" customWidth="1"/>
    <col min="791" max="791" width="10" bestFit="1" customWidth="1"/>
    <col min="1011" max="1011" width="18.42578125" customWidth="1"/>
    <col min="1012" max="1012" width="20.85546875" customWidth="1"/>
    <col min="1013" max="1015" width="18.42578125" customWidth="1"/>
    <col min="1016" max="1016" width="22.7109375" bestFit="1" customWidth="1"/>
    <col min="1017" max="1017" width="25.42578125" customWidth="1"/>
    <col min="1018" max="1020" width="20.28515625" customWidth="1"/>
    <col min="1021" max="1021" width="26.85546875" bestFit="1" customWidth="1"/>
    <col min="1022" max="1022" width="18.42578125" customWidth="1"/>
    <col min="1024" max="1024" width="20.28515625" customWidth="1"/>
    <col min="1025" max="1025" width="10.42578125" bestFit="1" customWidth="1"/>
    <col min="1026" max="1026" width="11.85546875" bestFit="1" customWidth="1"/>
    <col min="1027" max="1027" width="9.5703125" bestFit="1" customWidth="1"/>
    <col min="1028" max="1028" width="10.7109375" bestFit="1" customWidth="1"/>
    <col min="1029" max="1030" width="10.140625" bestFit="1" customWidth="1"/>
    <col min="1031" max="1031" width="11.28515625" bestFit="1" customWidth="1"/>
    <col min="1032" max="1032" width="10.5703125" bestFit="1" customWidth="1"/>
    <col min="1033" max="1033" width="12.85546875" bestFit="1" customWidth="1"/>
    <col min="1034" max="1034" width="10.7109375" bestFit="1" customWidth="1"/>
    <col min="1035" max="1035" width="11" bestFit="1" customWidth="1"/>
    <col min="1036" max="1036" width="12.42578125" bestFit="1" customWidth="1"/>
    <col min="1037" max="1037" width="10.7109375" bestFit="1" customWidth="1"/>
    <col min="1038" max="1038" width="11" bestFit="1" customWidth="1"/>
    <col min="1039" max="1039" width="9.7109375" bestFit="1" customWidth="1"/>
    <col min="1040" max="1040" width="10.42578125" bestFit="1" customWidth="1"/>
    <col min="1041" max="1041" width="10" bestFit="1" customWidth="1"/>
    <col min="1042" max="1042" width="11.140625" bestFit="1" customWidth="1"/>
    <col min="1043" max="1043" width="8.7109375" bestFit="1" customWidth="1"/>
    <col min="1044" max="1044" width="12" bestFit="1" customWidth="1"/>
    <col min="1045" max="1045" width="9.28515625" bestFit="1" customWidth="1"/>
    <col min="1046" max="1046" width="10.7109375" bestFit="1" customWidth="1"/>
    <col min="1047" max="1047" width="10" bestFit="1" customWidth="1"/>
    <col min="1267" max="1267" width="18.42578125" customWidth="1"/>
    <col min="1268" max="1268" width="20.85546875" customWidth="1"/>
    <col min="1269" max="1271" width="18.42578125" customWidth="1"/>
    <col min="1272" max="1272" width="22.7109375" bestFit="1" customWidth="1"/>
    <col min="1273" max="1273" width="25.42578125" customWidth="1"/>
    <col min="1274" max="1276" width="20.28515625" customWidth="1"/>
    <col min="1277" max="1277" width="26.85546875" bestFit="1" customWidth="1"/>
    <col min="1278" max="1278" width="18.42578125" customWidth="1"/>
    <col min="1280" max="1280" width="20.28515625" customWidth="1"/>
    <col min="1281" max="1281" width="10.42578125" bestFit="1" customWidth="1"/>
    <col min="1282" max="1282" width="11.85546875" bestFit="1" customWidth="1"/>
    <col min="1283" max="1283" width="9.5703125" bestFit="1" customWidth="1"/>
    <col min="1284" max="1284" width="10.7109375" bestFit="1" customWidth="1"/>
    <col min="1285" max="1286" width="10.140625" bestFit="1" customWidth="1"/>
    <col min="1287" max="1287" width="11.28515625" bestFit="1" customWidth="1"/>
    <col min="1288" max="1288" width="10.5703125" bestFit="1" customWidth="1"/>
    <col min="1289" max="1289" width="12.85546875" bestFit="1" customWidth="1"/>
    <col min="1290" max="1290" width="10.7109375" bestFit="1" customWidth="1"/>
    <col min="1291" max="1291" width="11" bestFit="1" customWidth="1"/>
    <col min="1292" max="1292" width="12.42578125" bestFit="1" customWidth="1"/>
    <col min="1293" max="1293" width="10.7109375" bestFit="1" customWidth="1"/>
    <col min="1294" max="1294" width="11" bestFit="1" customWidth="1"/>
    <col min="1295" max="1295" width="9.7109375" bestFit="1" customWidth="1"/>
    <col min="1296" max="1296" width="10.42578125" bestFit="1" customWidth="1"/>
    <col min="1297" max="1297" width="10" bestFit="1" customWidth="1"/>
    <col min="1298" max="1298" width="11.140625" bestFit="1" customWidth="1"/>
    <col min="1299" max="1299" width="8.7109375" bestFit="1" customWidth="1"/>
    <col min="1300" max="1300" width="12" bestFit="1" customWidth="1"/>
    <col min="1301" max="1301" width="9.28515625" bestFit="1" customWidth="1"/>
    <col min="1302" max="1302" width="10.7109375" bestFit="1" customWidth="1"/>
    <col min="1303" max="1303" width="10" bestFit="1" customWidth="1"/>
    <col min="1523" max="1523" width="18.42578125" customWidth="1"/>
    <col min="1524" max="1524" width="20.85546875" customWidth="1"/>
    <col min="1525" max="1527" width="18.42578125" customWidth="1"/>
    <col min="1528" max="1528" width="22.7109375" bestFit="1" customWidth="1"/>
    <col min="1529" max="1529" width="25.42578125" customWidth="1"/>
    <col min="1530" max="1532" width="20.28515625" customWidth="1"/>
    <col min="1533" max="1533" width="26.85546875" bestFit="1" customWidth="1"/>
    <col min="1534" max="1534" width="18.42578125" customWidth="1"/>
    <col min="1536" max="1536" width="20.28515625" customWidth="1"/>
    <col min="1537" max="1537" width="10.42578125" bestFit="1" customWidth="1"/>
    <col min="1538" max="1538" width="11.85546875" bestFit="1" customWidth="1"/>
    <col min="1539" max="1539" width="9.5703125" bestFit="1" customWidth="1"/>
    <col min="1540" max="1540" width="10.7109375" bestFit="1" customWidth="1"/>
    <col min="1541" max="1542" width="10.140625" bestFit="1" customWidth="1"/>
    <col min="1543" max="1543" width="11.28515625" bestFit="1" customWidth="1"/>
    <col min="1544" max="1544" width="10.5703125" bestFit="1" customWidth="1"/>
    <col min="1545" max="1545" width="12.85546875" bestFit="1" customWidth="1"/>
    <col min="1546" max="1546" width="10.7109375" bestFit="1" customWidth="1"/>
    <col min="1547" max="1547" width="11" bestFit="1" customWidth="1"/>
    <col min="1548" max="1548" width="12.42578125" bestFit="1" customWidth="1"/>
    <col min="1549" max="1549" width="10.7109375" bestFit="1" customWidth="1"/>
    <col min="1550" max="1550" width="11" bestFit="1" customWidth="1"/>
    <col min="1551" max="1551" width="9.7109375" bestFit="1" customWidth="1"/>
    <col min="1552" max="1552" width="10.42578125" bestFit="1" customWidth="1"/>
    <col min="1553" max="1553" width="10" bestFit="1" customWidth="1"/>
    <col min="1554" max="1554" width="11.140625" bestFit="1" customWidth="1"/>
    <col min="1555" max="1555" width="8.7109375" bestFit="1" customWidth="1"/>
    <col min="1556" max="1556" width="12" bestFit="1" customWidth="1"/>
    <col min="1557" max="1557" width="9.28515625" bestFit="1" customWidth="1"/>
    <col min="1558" max="1558" width="10.7109375" bestFit="1" customWidth="1"/>
    <col min="1559" max="1559" width="10" bestFit="1" customWidth="1"/>
    <col min="1779" max="1779" width="18.42578125" customWidth="1"/>
    <col min="1780" max="1780" width="20.85546875" customWidth="1"/>
    <col min="1781" max="1783" width="18.42578125" customWidth="1"/>
    <col min="1784" max="1784" width="22.7109375" bestFit="1" customWidth="1"/>
    <col min="1785" max="1785" width="25.42578125" customWidth="1"/>
    <col min="1786" max="1788" width="20.28515625" customWidth="1"/>
    <col min="1789" max="1789" width="26.85546875" bestFit="1" customWidth="1"/>
    <col min="1790" max="1790" width="18.42578125" customWidth="1"/>
    <col min="1792" max="1792" width="20.28515625" customWidth="1"/>
    <col min="1793" max="1793" width="10.42578125" bestFit="1" customWidth="1"/>
    <col min="1794" max="1794" width="11.85546875" bestFit="1" customWidth="1"/>
    <col min="1795" max="1795" width="9.5703125" bestFit="1" customWidth="1"/>
    <col min="1796" max="1796" width="10.7109375" bestFit="1" customWidth="1"/>
    <col min="1797" max="1798" width="10.140625" bestFit="1" customWidth="1"/>
    <col min="1799" max="1799" width="11.28515625" bestFit="1" customWidth="1"/>
    <col min="1800" max="1800" width="10.5703125" bestFit="1" customWidth="1"/>
    <col min="1801" max="1801" width="12.85546875" bestFit="1" customWidth="1"/>
    <col min="1802" max="1802" width="10.7109375" bestFit="1" customWidth="1"/>
    <col min="1803" max="1803" width="11" bestFit="1" customWidth="1"/>
    <col min="1804" max="1804" width="12.42578125" bestFit="1" customWidth="1"/>
    <col min="1805" max="1805" width="10.7109375" bestFit="1" customWidth="1"/>
    <col min="1806" max="1806" width="11" bestFit="1" customWidth="1"/>
    <col min="1807" max="1807" width="9.7109375" bestFit="1" customWidth="1"/>
    <col min="1808" max="1808" width="10.42578125" bestFit="1" customWidth="1"/>
    <col min="1809" max="1809" width="10" bestFit="1" customWidth="1"/>
    <col min="1810" max="1810" width="11.140625" bestFit="1" customWidth="1"/>
    <col min="1811" max="1811" width="8.7109375" bestFit="1" customWidth="1"/>
    <col min="1812" max="1812" width="12" bestFit="1" customWidth="1"/>
    <col min="1813" max="1813" width="9.28515625" bestFit="1" customWidth="1"/>
    <col min="1814" max="1814" width="10.7109375" bestFit="1" customWidth="1"/>
    <col min="1815" max="1815" width="10" bestFit="1" customWidth="1"/>
    <col min="2035" max="2035" width="18.42578125" customWidth="1"/>
    <col min="2036" max="2036" width="20.85546875" customWidth="1"/>
    <col min="2037" max="2039" width="18.42578125" customWidth="1"/>
    <col min="2040" max="2040" width="22.7109375" bestFit="1" customWidth="1"/>
    <col min="2041" max="2041" width="25.42578125" customWidth="1"/>
    <col min="2042" max="2044" width="20.28515625" customWidth="1"/>
    <col min="2045" max="2045" width="26.85546875" bestFit="1" customWidth="1"/>
    <col min="2046" max="2046" width="18.42578125" customWidth="1"/>
    <col min="2048" max="2048" width="20.28515625" customWidth="1"/>
    <col min="2049" max="2049" width="10.42578125" bestFit="1" customWidth="1"/>
    <col min="2050" max="2050" width="11.85546875" bestFit="1" customWidth="1"/>
    <col min="2051" max="2051" width="9.5703125" bestFit="1" customWidth="1"/>
    <col min="2052" max="2052" width="10.7109375" bestFit="1" customWidth="1"/>
    <col min="2053" max="2054" width="10.140625" bestFit="1" customWidth="1"/>
    <col min="2055" max="2055" width="11.28515625" bestFit="1" customWidth="1"/>
    <col min="2056" max="2056" width="10.5703125" bestFit="1" customWidth="1"/>
    <col min="2057" max="2057" width="12.85546875" bestFit="1" customWidth="1"/>
    <col min="2058" max="2058" width="10.7109375" bestFit="1" customWidth="1"/>
    <col min="2059" max="2059" width="11" bestFit="1" customWidth="1"/>
    <col min="2060" max="2060" width="12.42578125" bestFit="1" customWidth="1"/>
    <col min="2061" max="2061" width="10.7109375" bestFit="1" customWidth="1"/>
    <col min="2062" max="2062" width="11" bestFit="1" customWidth="1"/>
    <col min="2063" max="2063" width="9.7109375" bestFit="1" customWidth="1"/>
    <col min="2064" max="2064" width="10.42578125" bestFit="1" customWidth="1"/>
    <col min="2065" max="2065" width="10" bestFit="1" customWidth="1"/>
    <col min="2066" max="2066" width="11.140625" bestFit="1" customWidth="1"/>
    <col min="2067" max="2067" width="8.7109375" bestFit="1" customWidth="1"/>
    <col min="2068" max="2068" width="12" bestFit="1" customWidth="1"/>
    <col min="2069" max="2069" width="9.28515625" bestFit="1" customWidth="1"/>
    <col min="2070" max="2070" width="10.7109375" bestFit="1" customWidth="1"/>
    <col min="2071" max="2071" width="10" bestFit="1" customWidth="1"/>
    <col min="2291" max="2291" width="18.42578125" customWidth="1"/>
    <col min="2292" max="2292" width="20.85546875" customWidth="1"/>
    <col min="2293" max="2295" width="18.42578125" customWidth="1"/>
    <col min="2296" max="2296" width="22.7109375" bestFit="1" customWidth="1"/>
    <col min="2297" max="2297" width="25.42578125" customWidth="1"/>
    <col min="2298" max="2300" width="20.28515625" customWidth="1"/>
    <col min="2301" max="2301" width="26.85546875" bestFit="1" customWidth="1"/>
    <col min="2302" max="2302" width="18.42578125" customWidth="1"/>
    <col min="2304" max="2304" width="20.28515625" customWidth="1"/>
    <col min="2305" max="2305" width="10.42578125" bestFit="1" customWidth="1"/>
    <col min="2306" max="2306" width="11.85546875" bestFit="1" customWidth="1"/>
    <col min="2307" max="2307" width="9.5703125" bestFit="1" customWidth="1"/>
    <col min="2308" max="2308" width="10.7109375" bestFit="1" customWidth="1"/>
    <col min="2309" max="2310" width="10.140625" bestFit="1" customWidth="1"/>
    <col min="2311" max="2311" width="11.28515625" bestFit="1" customWidth="1"/>
    <col min="2312" max="2312" width="10.5703125" bestFit="1" customWidth="1"/>
    <col min="2313" max="2313" width="12.85546875" bestFit="1" customWidth="1"/>
    <col min="2314" max="2314" width="10.7109375" bestFit="1" customWidth="1"/>
    <col min="2315" max="2315" width="11" bestFit="1" customWidth="1"/>
    <col min="2316" max="2316" width="12.42578125" bestFit="1" customWidth="1"/>
    <col min="2317" max="2317" width="10.7109375" bestFit="1" customWidth="1"/>
    <col min="2318" max="2318" width="11" bestFit="1" customWidth="1"/>
    <col min="2319" max="2319" width="9.7109375" bestFit="1" customWidth="1"/>
    <col min="2320" max="2320" width="10.42578125" bestFit="1" customWidth="1"/>
    <col min="2321" max="2321" width="10" bestFit="1" customWidth="1"/>
    <col min="2322" max="2322" width="11.140625" bestFit="1" customWidth="1"/>
    <col min="2323" max="2323" width="8.7109375" bestFit="1" customWidth="1"/>
    <col min="2324" max="2324" width="12" bestFit="1" customWidth="1"/>
    <col min="2325" max="2325" width="9.28515625" bestFit="1" customWidth="1"/>
    <col min="2326" max="2326" width="10.7109375" bestFit="1" customWidth="1"/>
    <col min="2327" max="2327" width="10" bestFit="1" customWidth="1"/>
    <col min="2547" max="2547" width="18.42578125" customWidth="1"/>
    <col min="2548" max="2548" width="20.85546875" customWidth="1"/>
    <col min="2549" max="2551" width="18.42578125" customWidth="1"/>
    <col min="2552" max="2552" width="22.7109375" bestFit="1" customWidth="1"/>
    <col min="2553" max="2553" width="25.42578125" customWidth="1"/>
    <col min="2554" max="2556" width="20.28515625" customWidth="1"/>
    <col min="2557" max="2557" width="26.85546875" bestFit="1" customWidth="1"/>
    <col min="2558" max="2558" width="18.42578125" customWidth="1"/>
    <col min="2560" max="2560" width="20.28515625" customWidth="1"/>
    <col min="2561" max="2561" width="10.42578125" bestFit="1" customWidth="1"/>
    <col min="2562" max="2562" width="11.85546875" bestFit="1" customWidth="1"/>
    <col min="2563" max="2563" width="9.5703125" bestFit="1" customWidth="1"/>
    <col min="2564" max="2564" width="10.7109375" bestFit="1" customWidth="1"/>
    <col min="2565" max="2566" width="10.140625" bestFit="1" customWidth="1"/>
    <col min="2567" max="2567" width="11.28515625" bestFit="1" customWidth="1"/>
    <col min="2568" max="2568" width="10.5703125" bestFit="1" customWidth="1"/>
    <col min="2569" max="2569" width="12.85546875" bestFit="1" customWidth="1"/>
    <col min="2570" max="2570" width="10.7109375" bestFit="1" customWidth="1"/>
    <col min="2571" max="2571" width="11" bestFit="1" customWidth="1"/>
    <col min="2572" max="2572" width="12.42578125" bestFit="1" customWidth="1"/>
    <col min="2573" max="2573" width="10.7109375" bestFit="1" customWidth="1"/>
    <col min="2574" max="2574" width="11" bestFit="1" customWidth="1"/>
    <col min="2575" max="2575" width="9.7109375" bestFit="1" customWidth="1"/>
    <col min="2576" max="2576" width="10.42578125" bestFit="1" customWidth="1"/>
    <col min="2577" max="2577" width="10" bestFit="1" customWidth="1"/>
    <col min="2578" max="2578" width="11.140625" bestFit="1" customWidth="1"/>
    <col min="2579" max="2579" width="8.7109375" bestFit="1" customWidth="1"/>
    <col min="2580" max="2580" width="12" bestFit="1" customWidth="1"/>
    <col min="2581" max="2581" width="9.28515625" bestFit="1" customWidth="1"/>
    <col min="2582" max="2582" width="10.7109375" bestFit="1" customWidth="1"/>
    <col min="2583" max="2583" width="10" bestFit="1" customWidth="1"/>
    <col min="2803" max="2803" width="18.42578125" customWidth="1"/>
    <col min="2804" max="2804" width="20.85546875" customWidth="1"/>
    <col min="2805" max="2807" width="18.42578125" customWidth="1"/>
    <col min="2808" max="2808" width="22.7109375" bestFit="1" customWidth="1"/>
    <col min="2809" max="2809" width="25.42578125" customWidth="1"/>
    <col min="2810" max="2812" width="20.28515625" customWidth="1"/>
    <col min="2813" max="2813" width="26.85546875" bestFit="1" customWidth="1"/>
    <col min="2814" max="2814" width="18.42578125" customWidth="1"/>
    <col min="2816" max="2816" width="20.28515625" customWidth="1"/>
    <col min="2817" max="2817" width="10.42578125" bestFit="1" customWidth="1"/>
    <col min="2818" max="2818" width="11.85546875" bestFit="1" customWidth="1"/>
    <col min="2819" max="2819" width="9.5703125" bestFit="1" customWidth="1"/>
    <col min="2820" max="2820" width="10.7109375" bestFit="1" customWidth="1"/>
    <col min="2821" max="2822" width="10.140625" bestFit="1" customWidth="1"/>
    <col min="2823" max="2823" width="11.28515625" bestFit="1" customWidth="1"/>
    <col min="2824" max="2824" width="10.5703125" bestFit="1" customWidth="1"/>
    <col min="2825" max="2825" width="12.85546875" bestFit="1" customWidth="1"/>
    <col min="2826" max="2826" width="10.7109375" bestFit="1" customWidth="1"/>
    <col min="2827" max="2827" width="11" bestFit="1" customWidth="1"/>
    <col min="2828" max="2828" width="12.42578125" bestFit="1" customWidth="1"/>
    <col min="2829" max="2829" width="10.7109375" bestFit="1" customWidth="1"/>
    <col min="2830" max="2830" width="11" bestFit="1" customWidth="1"/>
    <col min="2831" max="2831" width="9.7109375" bestFit="1" customWidth="1"/>
    <col min="2832" max="2832" width="10.42578125" bestFit="1" customWidth="1"/>
    <col min="2833" max="2833" width="10" bestFit="1" customWidth="1"/>
    <col min="2834" max="2834" width="11.140625" bestFit="1" customWidth="1"/>
    <col min="2835" max="2835" width="8.7109375" bestFit="1" customWidth="1"/>
    <col min="2836" max="2836" width="12" bestFit="1" customWidth="1"/>
    <col min="2837" max="2837" width="9.28515625" bestFit="1" customWidth="1"/>
    <col min="2838" max="2838" width="10.7109375" bestFit="1" customWidth="1"/>
    <col min="2839" max="2839" width="10" bestFit="1" customWidth="1"/>
    <col min="3059" max="3059" width="18.42578125" customWidth="1"/>
    <col min="3060" max="3060" width="20.85546875" customWidth="1"/>
    <col min="3061" max="3063" width="18.42578125" customWidth="1"/>
    <col min="3064" max="3064" width="22.7109375" bestFit="1" customWidth="1"/>
    <col min="3065" max="3065" width="25.42578125" customWidth="1"/>
    <col min="3066" max="3068" width="20.28515625" customWidth="1"/>
    <col min="3069" max="3069" width="26.85546875" bestFit="1" customWidth="1"/>
    <col min="3070" max="3070" width="18.42578125" customWidth="1"/>
    <col min="3072" max="3072" width="20.28515625" customWidth="1"/>
    <col min="3073" max="3073" width="10.42578125" bestFit="1" customWidth="1"/>
    <col min="3074" max="3074" width="11.85546875" bestFit="1" customWidth="1"/>
    <col min="3075" max="3075" width="9.5703125" bestFit="1" customWidth="1"/>
    <col min="3076" max="3076" width="10.7109375" bestFit="1" customWidth="1"/>
    <col min="3077" max="3078" width="10.140625" bestFit="1" customWidth="1"/>
    <col min="3079" max="3079" width="11.28515625" bestFit="1" customWidth="1"/>
    <col min="3080" max="3080" width="10.5703125" bestFit="1" customWidth="1"/>
    <col min="3081" max="3081" width="12.85546875" bestFit="1" customWidth="1"/>
    <col min="3082" max="3082" width="10.7109375" bestFit="1" customWidth="1"/>
    <col min="3083" max="3083" width="11" bestFit="1" customWidth="1"/>
    <col min="3084" max="3084" width="12.42578125" bestFit="1" customWidth="1"/>
    <col min="3085" max="3085" width="10.7109375" bestFit="1" customWidth="1"/>
    <col min="3086" max="3086" width="11" bestFit="1" customWidth="1"/>
    <col min="3087" max="3087" width="9.7109375" bestFit="1" customWidth="1"/>
    <col min="3088" max="3088" width="10.42578125" bestFit="1" customWidth="1"/>
    <col min="3089" max="3089" width="10" bestFit="1" customWidth="1"/>
    <col min="3090" max="3090" width="11.140625" bestFit="1" customWidth="1"/>
    <col min="3091" max="3091" width="8.7109375" bestFit="1" customWidth="1"/>
    <col min="3092" max="3092" width="12" bestFit="1" customWidth="1"/>
    <col min="3093" max="3093" width="9.28515625" bestFit="1" customWidth="1"/>
    <col min="3094" max="3094" width="10.7109375" bestFit="1" customWidth="1"/>
    <col min="3095" max="3095" width="10" bestFit="1" customWidth="1"/>
    <col min="3315" max="3315" width="18.42578125" customWidth="1"/>
    <col min="3316" max="3316" width="20.85546875" customWidth="1"/>
    <col min="3317" max="3319" width="18.42578125" customWidth="1"/>
    <col min="3320" max="3320" width="22.7109375" bestFit="1" customWidth="1"/>
    <col min="3321" max="3321" width="25.42578125" customWidth="1"/>
    <col min="3322" max="3324" width="20.28515625" customWidth="1"/>
    <col min="3325" max="3325" width="26.85546875" bestFit="1" customWidth="1"/>
    <col min="3326" max="3326" width="18.42578125" customWidth="1"/>
    <col min="3328" max="3328" width="20.28515625" customWidth="1"/>
    <col min="3329" max="3329" width="10.42578125" bestFit="1" customWidth="1"/>
    <col min="3330" max="3330" width="11.85546875" bestFit="1" customWidth="1"/>
    <col min="3331" max="3331" width="9.5703125" bestFit="1" customWidth="1"/>
    <col min="3332" max="3332" width="10.7109375" bestFit="1" customWidth="1"/>
    <col min="3333" max="3334" width="10.140625" bestFit="1" customWidth="1"/>
    <col min="3335" max="3335" width="11.28515625" bestFit="1" customWidth="1"/>
    <col min="3336" max="3336" width="10.5703125" bestFit="1" customWidth="1"/>
    <col min="3337" max="3337" width="12.85546875" bestFit="1" customWidth="1"/>
    <col min="3338" max="3338" width="10.7109375" bestFit="1" customWidth="1"/>
    <col min="3339" max="3339" width="11" bestFit="1" customWidth="1"/>
    <col min="3340" max="3340" width="12.42578125" bestFit="1" customWidth="1"/>
    <col min="3341" max="3341" width="10.7109375" bestFit="1" customWidth="1"/>
    <col min="3342" max="3342" width="11" bestFit="1" customWidth="1"/>
    <col min="3343" max="3343" width="9.7109375" bestFit="1" customWidth="1"/>
    <col min="3344" max="3344" width="10.42578125" bestFit="1" customWidth="1"/>
    <col min="3345" max="3345" width="10" bestFit="1" customWidth="1"/>
    <col min="3346" max="3346" width="11.140625" bestFit="1" customWidth="1"/>
    <col min="3347" max="3347" width="8.7109375" bestFit="1" customWidth="1"/>
    <col min="3348" max="3348" width="12" bestFit="1" customWidth="1"/>
    <col min="3349" max="3349" width="9.28515625" bestFit="1" customWidth="1"/>
    <col min="3350" max="3350" width="10.7109375" bestFit="1" customWidth="1"/>
    <col min="3351" max="3351" width="10" bestFit="1" customWidth="1"/>
    <col min="3571" max="3571" width="18.42578125" customWidth="1"/>
    <col min="3572" max="3572" width="20.85546875" customWidth="1"/>
    <col min="3573" max="3575" width="18.42578125" customWidth="1"/>
    <col min="3576" max="3576" width="22.7109375" bestFit="1" customWidth="1"/>
    <col min="3577" max="3577" width="25.42578125" customWidth="1"/>
    <col min="3578" max="3580" width="20.28515625" customWidth="1"/>
    <col min="3581" max="3581" width="26.85546875" bestFit="1" customWidth="1"/>
    <col min="3582" max="3582" width="18.42578125" customWidth="1"/>
    <col min="3584" max="3584" width="20.28515625" customWidth="1"/>
    <col min="3585" max="3585" width="10.42578125" bestFit="1" customWidth="1"/>
    <col min="3586" max="3586" width="11.85546875" bestFit="1" customWidth="1"/>
    <col min="3587" max="3587" width="9.5703125" bestFit="1" customWidth="1"/>
    <col min="3588" max="3588" width="10.7109375" bestFit="1" customWidth="1"/>
    <col min="3589" max="3590" width="10.140625" bestFit="1" customWidth="1"/>
    <col min="3591" max="3591" width="11.28515625" bestFit="1" customWidth="1"/>
    <col min="3592" max="3592" width="10.5703125" bestFit="1" customWidth="1"/>
    <col min="3593" max="3593" width="12.85546875" bestFit="1" customWidth="1"/>
    <col min="3594" max="3594" width="10.7109375" bestFit="1" customWidth="1"/>
    <col min="3595" max="3595" width="11" bestFit="1" customWidth="1"/>
    <col min="3596" max="3596" width="12.42578125" bestFit="1" customWidth="1"/>
    <col min="3597" max="3597" width="10.7109375" bestFit="1" customWidth="1"/>
    <col min="3598" max="3598" width="11" bestFit="1" customWidth="1"/>
    <col min="3599" max="3599" width="9.7109375" bestFit="1" customWidth="1"/>
    <col min="3600" max="3600" width="10.42578125" bestFit="1" customWidth="1"/>
    <col min="3601" max="3601" width="10" bestFit="1" customWidth="1"/>
    <col min="3602" max="3602" width="11.140625" bestFit="1" customWidth="1"/>
    <col min="3603" max="3603" width="8.7109375" bestFit="1" customWidth="1"/>
    <col min="3604" max="3604" width="12" bestFit="1" customWidth="1"/>
    <col min="3605" max="3605" width="9.28515625" bestFit="1" customWidth="1"/>
    <col min="3606" max="3606" width="10.7109375" bestFit="1" customWidth="1"/>
    <col min="3607" max="3607" width="10" bestFit="1" customWidth="1"/>
    <col min="3827" max="3827" width="18.42578125" customWidth="1"/>
    <col min="3828" max="3828" width="20.85546875" customWidth="1"/>
    <col min="3829" max="3831" width="18.42578125" customWidth="1"/>
    <col min="3832" max="3832" width="22.7109375" bestFit="1" customWidth="1"/>
    <col min="3833" max="3833" width="25.42578125" customWidth="1"/>
    <col min="3834" max="3836" width="20.28515625" customWidth="1"/>
    <col min="3837" max="3837" width="26.85546875" bestFit="1" customWidth="1"/>
    <col min="3838" max="3838" width="18.42578125" customWidth="1"/>
    <col min="3840" max="3840" width="20.28515625" customWidth="1"/>
    <col min="3841" max="3841" width="10.42578125" bestFit="1" customWidth="1"/>
    <col min="3842" max="3842" width="11.85546875" bestFit="1" customWidth="1"/>
    <col min="3843" max="3843" width="9.5703125" bestFit="1" customWidth="1"/>
    <col min="3844" max="3844" width="10.7109375" bestFit="1" customWidth="1"/>
    <col min="3845" max="3846" width="10.140625" bestFit="1" customWidth="1"/>
    <col min="3847" max="3847" width="11.28515625" bestFit="1" customWidth="1"/>
    <col min="3848" max="3848" width="10.5703125" bestFit="1" customWidth="1"/>
    <col min="3849" max="3849" width="12.85546875" bestFit="1" customWidth="1"/>
    <col min="3850" max="3850" width="10.7109375" bestFit="1" customWidth="1"/>
    <col min="3851" max="3851" width="11" bestFit="1" customWidth="1"/>
    <col min="3852" max="3852" width="12.42578125" bestFit="1" customWidth="1"/>
    <col min="3853" max="3853" width="10.7109375" bestFit="1" customWidth="1"/>
    <col min="3854" max="3854" width="11" bestFit="1" customWidth="1"/>
    <col min="3855" max="3855" width="9.7109375" bestFit="1" customWidth="1"/>
    <col min="3856" max="3856" width="10.42578125" bestFit="1" customWidth="1"/>
    <col min="3857" max="3857" width="10" bestFit="1" customWidth="1"/>
    <col min="3858" max="3858" width="11.140625" bestFit="1" customWidth="1"/>
    <col min="3859" max="3859" width="8.7109375" bestFit="1" customWidth="1"/>
    <col min="3860" max="3860" width="12" bestFit="1" customWidth="1"/>
    <col min="3861" max="3861" width="9.28515625" bestFit="1" customWidth="1"/>
    <col min="3862" max="3862" width="10.7109375" bestFit="1" customWidth="1"/>
    <col min="3863" max="3863" width="10" bestFit="1" customWidth="1"/>
    <col min="4083" max="4083" width="18.42578125" customWidth="1"/>
    <col min="4084" max="4084" width="20.85546875" customWidth="1"/>
    <col min="4085" max="4087" width="18.42578125" customWidth="1"/>
    <col min="4088" max="4088" width="22.7109375" bestFit="1" customWidth="1"/>
    <col min="4089" max="4089" width="25.42578125" customWidth="1"/>
    <col min="4090" max="4092" width="20.28515625" customWidth="1"/>
    <col min="4093" max="4093" width="26.85546875" bestFit="1" customWidth="1"/>
    <col min="4094" max="4094" width="18.42578125" customWidth="1"/>
    <col min="4096" max="4096" width="20.28515625" customWidth="1"/>
    <col min="4097" max="4097" width="10.42578125" bestFit="1" customWidth="1"/>
    <col min="4098" max="4098" width="11.85546875" bestFit="1" customWidth="1"/>
    <col min="4099" max="4099" width="9.5703125" bestFit="1" customWidth="1"/>
    <col min="4100" max="4100" width="10.7109375" bestFit="1" customWidth="1"/>
    <col min="4101" max="4102" width="10.140625" bestFit="1" customWidth="1"/>
    <col min="4103" max="4103" width="11.28515625" bestFit="1" customWidth="1"/>
    <col min="4104" max="4104" width="10.5703125" bestFit="1" customWidth="1"/>
    <col min="4105" max="4105" width="12.85546875" bestFit="1" customWidth="1"/>
    <col min="4106" max="4106" width="10.7109375" bestFit="1" customWidth="1"/>
    <col min="4107" max="4107" width="11" bestFit="1" customWidth="1"/>
    <col min="4108" max="4108" width="12.42578125" bestFit="1" customWidth="1"/>
    <col min="4109" max="4109" width="10.7109375" bestFit="1" customWidth="1"/>
    <col min="4110" max="4110" width="11" bestFit="1" customWidth="1"/>
    <col min="4111" max="4111" width="9.7109375" bestFit="1" customWidth="1"/>
    <col min="4112" max="4112" width="10.42578125" bestFit="1" customWidth="1"/>
    <col min="4113" max="4113" width="10" bestFit="1" customWidth="1"/>
    <col min="4114" max="4114" width="11.140625" bestFit="1" customWidth="1"/>
    <col min="4115" max="4115" width="8.7109375" bestFit="1" customWidth="1"/>
    <col min="4116" max="4116" width="12" bestFit="1" customWidth="1"/>
    <col min="4117" max="4117" width="9.28515625" bestFit="1" customWidth="1"/>
    <col min="4118" max="4118" width="10.7109375" bestFit="1" customWidth="1"/>
    <col min="4119" max="4119" width="10" bestFit="1" customWidth="1"/>
    <col min="4339" max="4339" width="18.42578125" customWidth="1"/>
    <col min="4340" max="4340" width="20.85546875" customWidth="1"/>
    <col min="4341" max="4343" width="18.42578125" customWidth="1"/>
    <col min="4344" max="4344" width="22.7109375" bestFit="1" customWidth="1"/>
    <col min="4345" max="4345" width="25.42578125" customWidth="1"/>
    <col min="4346" max="4348" width="20.28515625" customWidth="1"/>
    <col min="4349" max="4349" width="26.85546875" bestFit="1" customWidth="1"/>
    <col min="4350" max="4350" width="18.42578125" customWidth="1"/>
    <col min="4352" max="4352" width="20.28515625" customWidth="1"/>
    <col min="4353" max="4353" width="10.42578125" bestFit="1" customWidth="1"/>
    <col min="4354" max="4354" width="11.85546875" bestFit="1" customWidth="1"/>
    <col min="4355" max="4355" width="9.5703125" bestFit="1" customWidth="1"/>
    <col min="4356" max="4356" width="10.7109375" bestFit="1" customWidth="1"/>
    <col min="4357" max="4358" width="10.140625" bestFit="1" customWidth="1"/>
    <col min="4359" max="4359" width="11.28515625" bestFit="1" customWidth="1"/>
    <col min="4360" max="4360" width="10.5703125" bestFit="1" customWidth="1"/>
    <col min="4361" max="4361" width="12.85546875" bestFit="1" customWidth="1"/>
    <col min="4362" max="4362" width="10.7109375" bestFit="1" customWidth="1"/>
    <col min="4363" max="4363" width="11" bestFit="1" customWidth="1"/>
    <col min="4364" max="4364" width="12.42578125" bestFit="1" customWidth="1"/>
    <col min="4365" max="4365" width="10.7109375" bestFit="1" customWidth="1"/>
    <col min="4366" max="4366" width="11" bestFit="1" customWidth="1"/>
    <col min="4367" max="4367" width="9.7109375" bestFit="1" customWidth="1"/>
    <col min="4368" max="4368" width="10.42578125" bestFit="1" customWidth="1"/>
    <col min="4369" max="4369" width="10" bestFit="1" customWidth="1"/>
    <col min="4370" max="4370" width="11.140625" bestFit="1" customWidth="1"/>
    <col min="4371" max="4371" width="8.7109375" bestFit="1" customWidth="1"/>
    <col min="4372" max="4372" width="12" bestFit="1" customWidth="1"/>
    <col min="4373" max="4373" width="9.28515625" bestFit="1" customWidth="1"/>
    <col min="4374" max="4374" width="10.7109375" bestFit="1" customWidth="1"/>
    <col min="4375" max="4375" width="10" bestFit="1" customWidth="1"/>
    <col min="4595" max="4595" width="18.42578125" customWidth="1"/>
    <col min="4596" max="4596" width="20.85546875" customWidth="1"/>
    <col min="4597" max="4599" width="18.42578125" customWidth="1"/>
    <col min="4600" max="4600" width="22.7109375" bestFit="1" customWidth="1"/>
    <col min="4601" max="4601" width="25.42578125" customWidth="1"/>
    <col min="4602" max="4604" width="20.28515625" customWidth="1"/>
    <col min="4605" max="4605" width="26.85546875" bestFit="1" customWidth="1"/>
    <col min="4606" max="4606" width="18.42578125" customWidth="1"/>
    <col min="4608" max="4608" width="20.28515625" customWidth="1"/>
    <col min="4609" max="4609" width="10.42578125" bestFit="1" customWidth="1"/>
    <col min="4610" max="4610" width="11.85546875" bestFit="1" customWidth="1"/>
    <col min="4611" max="4611" width="9.5703125" bestFit="1" customWidth="1"/>
    <col min="4612" max="4612" width="10.7109375" bestFit="1" customWidth="1"/>
    <col min="4613" max="4614" width="10.140625" bestFit="1" customWidth="1"/>
    <col min="4615" max="4615" width="11.28515625" bestFit="1" customWidth="1"/>
    <col min="4616" max="4616" width="10.5703125" bestFit="1" customWidth="1"/>
    <col min="4617" max="4617" width="12.85546875" bestFit="1" customWidth="1"/>
    <col min="4618" max="4618" width="10.7109375" bestFit="1" customWidth="1"/>
    <col min="4619" max="4619" width="11" bestFit="1" customWidth="1"/>
    <col min="4620" max="4620" width="12.42578125" bestFit="1" customWidth="1"/>
    <col min="4621" max="4621" width="10.7109375" bestFit="1" customWidth="1"/>
    <col min="4622" max="4622" width="11" bestFit="1" customWidth="1"/>
    <col min="4623" max="4623" width="9.7109375" bestFit="1" customWidth="1"/>
    <col min="4624" max="4624" width="10.42578125" bestFit="1" customWidth="1"/>
    <col min="4625" max="4625" width="10" bestFit="1" customWidth="1"/>
    <col min="4626" max="4626" width="11.140625" bestFit="1" customWidth="1"/>
    <col min="4627" max="4627" width="8.7109375" bestFit="1" customWidth="1"/>
    <col min="4628" max="4628" width="12" bestFit="1" customWidth="1"/>
    <col min="4629" max="4629" width="9.28515625" bestFit="1" customWidth="1"/>
    <col min="4630" max="4630" width="10.7109375" bestFit="1" customWidth="1"/>
    <col min="4631" max="4631" width="10" bestFit="1" customWidth="1"/>
    <col min="4851" max="4851" width="18.42578125" customWidth="1"/>
    <col min="4852" max="4852" width="20.85546875" customWidth="1"/>
    <col min="4853" max="4855" width="18.42578125" customWidth="1"/>
    <col min="4856" max="4856" width="22.7109375" bestFit="1" customWidth="1"/>
    <col min="4857" max="4857" width="25.42578125" customWidth="1"/>
    <col min="4858" max="4860" width="20.28515625" customWidth="1"/>
    <col min="4861" max="4861" width="26.85546875" bestFit="1" customWidth="1"/>
    <col min="4862" max="4862" width="18.42578125" customWidth="1"/>
    <col min="4864" max="4864" width="20.28515625" customWidth="1"/>
    <col min="4865" max="4865" width="10.42578125" bestFit="1" customWidth="1"/>
    <col min="4866" max="4866" width="11.85546875" bestFit="1" customWidth="1"/>
    <col min="4867" max="4867" width="9.5703125" bestFit="1" customWidth="1"/>
    <col min="4868" max="4868" width="10.7109375" bestFit="1" customWidth="1"/>
    <col min="4869" max="4870" width="10.140625" bestFit="1" customWidth="1"/>
    <col min="4871" max="4871" width="11.28515625" bestFit="1" customWidth="1"/>
    <col min="4872" max="4872" width="10.5703125" bestFit="1" customWidth="1"/>
    <col min="4873" max="4873" width="12.85546875" bestFit="1" customWidth="1"/>
    <col min="4874" max="4874" width="10.7109375" bestFit="1" customWidth="1"/>
    <col min="4875" max="4875" width="11" bestFit="1" customWidth="1"/>
    <col min="4876" max="4876" width="12.42578125" bestFit="1" customWidth="1"/>
    <col min="4877" max="4877" width="10.7109375" bestFit="1" customWidth="1"/>
    <col min="4878" max="4878" width="11" bestFit="1" customWidth="1"/>
    <col min="4879" max="4879" width="9.7109375" bestFit="1" customWidth="1"/>
    <col min="4880" max="4880" width="10.42578125" bestFit="1" customWidth="1"/>
    <col min="4881" max="4881" width="10" bestFit="1" customWidth="1"/>
    <col min="4882" max="4882" width="11.140625" bestFit="1" customWidth="1"/>
    <col min="4883" max="4883" width="8.7109375" bestFit="1" customWidth="1"/>
    <col min="4884" max="4884" width="12" bestFit="1" customWidth="1"/>
    <col min="4885" max="4885" width="9.28515625" bestFit="1" customWidth="1"/>
    <col min="4886" max="4886" width="10.7109375" bestFit="1" customWidth="1"/>
    <col min="4887" max="4887" width="10" bestFit="1" customWidth="1"/>
    <col min="5107" max="5107" width="18.42578125" customWidth="1"/>
    <col min="5108" max="5108" width="20.85546875" customWidth="1"/>
    <col min="5109" max="5111" width="18.42578125" customWidth="1"/>
    <col min="5112" max="5112" width="22.7109375" bestFit="1" customWidth="1"/>
    <col min="5113" max="5113" width="25.42578125" customWidth="1"/>
    <col min="5114" max="5116" width="20.28515625" customWidth="1"/>
    <col min="5117" max="5117" width="26.85546875" bestFit="1" customWidth="1"/>
    <col min="5118" max="5118" width="18.42578125" customWidth="1"/>
    <col min="5120" max="5120" width="20.28515625" customWidth="1"/>
    <col min="5121" max="5121" width="10.42578125" bestFit="1" customWidth="1"/>
    <col min="5122" max="5122" width="11.85546875" bestFit="1" customWidth="1"/>
    <col min="5123" max="5123" width="9.5703125" bestFit="1" customWidth="1"/>
    <col min="5124" max="5124" width="10.7109375" bestFit="1" customWidth="1"/>
    <col min="5125" max="5126" width="10.140625" bestFit="1" customWidth="1"/>
    <col min="5127" max="5127" width="11.28515625" bestFit="1" customWidth="1"/>
    <col min="5128" max="5128" width="10.5703125" bestFit="1" customWidth="1"/>
    <col min="5129" max="5129" width="12.85546875" bestFit="1" customWidth="1"/>
    <col min="5130" max="5130" width="10.7109375" bestFit="1" customWidth="1"/>
    <col min="5131" max="5131" width="11" bestFit="1" customWidth="1"/>
    <col min="5132" max="5132" width="12.42578125" bestFit="1" customWidth="1"/>
    <col min="5133" max="5133" width="10.7109375" bestFit="1" customWidth="1"/>
    <col min="5134" max="5134" width="11" bestFit="1" customWidth="1"/>
    <col min="5135" max="5135" width="9.7109375" bestFit="1" customWidth="1"/>
    <col min="5136" max="5136" width="10.42578125" bestFit="1" customWidth="1"/>
    <col min="5137" max="5137" width="10" bestFit="1" customWidth="1"/>
    <col min="5138" max="5138" width="11.140625" bestFit="1" customWidth="1"/>
    <col min="5139" max="5139" width="8.7109375" bestFit="1" customWidth="1"/>
    <col min="5140" max="5140" width="12" bestFit="1" customWidth="1"/>
    <col min="5141" max="5141" width="9.28515625" bestFit="1" customWidth="1"/>
    <col min="5142" max="5142" width="10.7109375" bestFit="1" customWidth="1"/>
    <col min="5143" max="5143" width="10" bestFit="1" customWidth="1"/>
    <col min="5363" max="5363" width="18.42578125" customWidth="1"/>
    <col min="5364" max="5364" width="20.85546875" customWidth="1"/>
    <col min="5365" max="5367" width="18.42578125" customWidth="1"/>
    <col min="5368" max="5368" width="22.7109375" bestFit="1" customWidth="1"/>
    <col min="5369" max="5369" width="25.42578125" customWidth="1"/>
    <col min="5370" max="5372" width="20.28515625" customWidth="1"/>
    <col min="5373" max="5373" width="26.85546875" bestFit="1" customWidth="1"/>
    <col min="5374" max="5374" width="18.42578125" customWidth="1"/>
    <col min="5376" max="5376" width="20.28515625" customWidth="1"/>
    <col min="5377" max="5377" width="10.42578125" bestFit="1" customWidth="1"/>
    <col min="5378" max="5378" width="11.85546875" bestFit="1" customWidth="1"/>
    <col min="5379" max="5379" width="9.5703125" bestFit="1" customWidth="1"/>
    <col min="5380" max="5380" width="10.7109375" bestFit="1" customWidth="1"/>
    <col min="5381" max="5382" width="10.140625" bestFit="1" customWidth="1"/>
    <col min="5383" max="5383" width="11.28515625" bestFit="1" customWidth="1"/>
    <col min="5384" max="5384" width="10.5703125" bestFit="1" customWidth="1"/>
    <col min="5385" max="5385" width="12.85546875" bestFit="1" customWidth="1"/>
    <col min="5386" max="5386" width="10.7109375" bestFit="1" customWidth="1"/>
    <col min="5387" max="5387" width="11" bestFit="1" customWidth="1"/>
    <col min="5388" max="5388" width="12.42578125" bestFit="1" customWidth="1"/>
    <col min="5389" max="5389" width="10.7109375" bestFit="1" customWidth="1"/>
    <col min="5390" max="5390" width="11" bestFit="1" customWidth="1"/>
    <col min="5391" max="5391" width="9.7109375" bestFit="1" customWidth="1"/>
    <col min="5392" max="5392" width="10.42578125" bestFit="1" customWidth="1"/>
    <col min="5393" max="5393" width="10" bestFit="1" customWidth="1"/>
    <col min="5394" max="5394" width="11.140625" bestFit="1" customWidth="1"/>
    <col min="5395" max="5395" width="8.7109375" bestFit="1" customWidth="1"/>
    <col min="5396" max="5396" width="12" bestFit="1" customWidth="1"/>
    <col min="5397" max="5397" width="9.28515625" bestFit="1" customWidth="1"/>
    <col min="5398" max="5398" width="10.7109375" bestFit="1" customWidth="1"/>
    <col min="5399" max="5399" width="10" bestFit="1" customWidth="1"/>
    <col min="5619" max="5619" width="18.42578125" customWidth="1"/>
    <col min="5620" max="5620" width="20.85546875" customWidth="1"/>
    <col min="5621" max="5623" width="18.42578125" customWidth="1"/>
    <col min="5624" max="5624" width="22.7109375" bestFit="1" customWidth="1"/>
    <col min="5625" max="5625" width="25.42578125" customWidth="1"/>
    <col min="5626" max="5628" width="20.28515625" customWidth="1"/>
    <col min="5629" max="5629" width="26.85546875" bestFit="1" customWidth="1"/>
    <col min="5630" max="5630" width="18.42578125" customWidth="1"/>
    <col min="5632" max="5632" width="20.28515625" customWidth="1"/>
    <col min="5633" max="5633" width="10.42578125" bestFit="1" customWidth="1"/>
    <col min="5634" max="5634" width="11.85546875" bestFit="1" customWidth="1"/>
    <col min="5635" max="5635" width="9.5703125" bestFit="1" customWidth="1"/>
    <col min="5636" max="5636" width="10.7109375" bestFit="1" customWidth="1"/>
    <col min="5637" max="5638" width="10.140625" bestFit="1" customWidth="1"/>
    <col min="5639" max="5639" width="11.28515625" bestFit="1" customWidth="1"/>
    <col min="5640" max="5640" width="10.5703125" bestFit="1" customWidth="1"/>
    <col min="5641" max="5641" width="12.85546875" bestFit="1" customWidth="1"/>
    <col min="5642" max="5642" width="10.7109375" bestFit="1" customWidth="1"/>
    <col min="5643" max="5643" width="11" bestFit="1" customWidth="1"/>
    <col min="5644" max="5644" width="12.42578125" bestFit="1" customWidth="1"/>
    <col min="5645" max="5645" width="10.7109375" bestFit="1" customWidth="1"/>
    <col min="5646" max="5646" width="11" bestFit="1" customWidth="1"/>
    <col min="5647" max="5647" width="9.7109375" bestFit="1" customWidth="1"/>
    <col min="5648" max="5648" width="10.42578125" bestFit="1" customWidth="1"/>
    <col min="5649" max="5649" width="10" bestFit="1" customWidth="1"/>
    <col min="5650" max="5650" width="11.140625" bestFit="1" customWidth="1"/>
    <col min="5651" max="5651" width="8.7109375" bestFit="1" customWidth="1"/>
    <col min="5652" max="5652" width="12" bestFit="1" customWidth="1"/>
    <col min="5653" max="5653" width="9.28515625" bestFit="1" customWidth="1"/>
    <col min="5654" max="5654" width="10.7109375" bestFit="1" customWidth="1"/>
    <col min="5655" max="5655" width="10" bestFit="1" customWidth="1"/>
    <col min="5875" max="5875" width="18.42578125" customWidth="1"/>
    <col min="5876" max="5876" width="20.85546875" customWidth="1"/>
    <col min="5877" max="5879" width="18.42578125" customWidth="1"/>
    <col min="5880" max="5880" width="22.7109375" bestFit="1" customWidth="1"/>
    <col min="5881" max="5881" width="25.42578125" customWidth="1"/>
    <col min="5882" max="5884" width="20.28515625" customWidth="1"/>
    <col min="5885" max="5885" width="26.85546875" bestFit="1" customWidth="1"/>
    <col min="5886" max="5886" width="18.42578125" customWidth="1"/>
    <col min="5888" max="5888" width="20.28515625" customWidth="1"/>
    <col min="5889" max="5889" width="10.42578125" bestFit="1" customWidth="1"/>
    <col min="5890" max="5890" width="11.85546875" bestFit="1" customWidth="1"/>
    <col min="5891" max="5891" width="9.5703125" bestFit="1" customWidth="1"/>
    <col min="5892" max="5892" width="10.7109375" bestFit="1" customWidth="1"/>
    <col min="5893" max="5894" width="10.140625" bestFit="1" customWidth="1"/>
    <col min="5895" max="5895" width="11.28515625" bestFit="1" customWidth="1"/>
    <col min="5896" max="5896" width="10.5703125" bestFit="1" customWidth="1"/>
    <col min="5897" max="5897" width="12.85546875" bestFit="1" customWidth="1"/>
    <col min="5898" max="5898" width="10.7109375" bestFit="1" customWidth="1"/>
    <col min="5899" max="5899" width="11" bestFit="1" customWidth="1"/>
    <col min="5900" max="5900" width="12.42578125" bestFit="1" customWidth="1"/>
    <col min="5901" max="5901" width="10.7109375" bestFit="1" customWidth="1"/>
    <col min="5902" max="5902" width="11" bestFit="1" customWidth="1"/>
    <col min="5903" max="5903" width="9.7109375" bestFit="1" customWidth="1"/>
    <col min="5904" max="5904" width="10.42578125" bestFit="1" customWidth="1"/>
    <col min="5905" max="5905" width="10" bestFit="1" customWidth="1"/>
    <col min="5906" max="5906" width="11.140625" bestFit="1" customWidth="1"/>
    <col min="5907" max="5907" width="8.7109375" bestFit="1" customWidth="1"/>
    <col min="5908" max="5908" width="12" bestFit="1" customWidth="1"/>
    <col min="5909" max="5909" width="9.28515625" bestFit="1" customWidth="1"/>
    <col min="5910" max="5910" width="10.7109375" bestFit="1" customWidth="1"/>
    <col min="5911" max="5911" width="10" bestFit="1" customWidth="1"/>
    <col min="6131" max="6131" width="18.42578125" customWidth="1"/>
    <col min="6132" max="6132" width="20.85546875" customWidth="1"/>
    <col min="6133" max="6135" width="18.42578125" customWidth="1"/>
    <col min="6136" max="6136" width="22.7109375" bestFit="1" customWidth="1"/>
    <col min="6137" max="6137" width="25.42578125" customWidth="1"/>
    <col min="6138" max="6140" width="20.28515625" customWidth="1"/>
    <col min="6141" max="6141" width="26.85546875" bestFit="1" customWidth="1"/>
    <col min="6142" max="6142" width="18.42578125" customWidth="1"/>
    <col min="6144" max="6144" width="20.28515625" customWidth="1"/>
    <col min="6145" max="6145" width="10.42578125" bestFit="1" customWidth="1"/>
    <col min="6146" max="6146" width="11.85546875" bestFit="1" customWidth="1"/>
    <col min="6147" max="6147" width="9.5703125" bestFit="1" customWidth="1"/>
    <col min="6148" max="6148" width="10.7109375" bestFit="1" customWidth="1"/>
    <col min="6149" max="6150" width="10.140625" bestFit="1" customWidth="1"/>
    <col min="6151" max="6151" width="11.28515625" bestFit="1" customWidth="1"/>
    <col min="6152" max="6152" width="10.5703125" bestFit="1" customWidth="1"/>
    <col min="6153" max="6153" width="12.85546875" bestFit="1" customWidth="1"/>
    <col min="6154" max="6154" width="10.7109375" bestFit="1" customWidth="1"/>
    <col min="6155" max="6155" width="11" bestFit="1" customWidth="1"/>
    <col min="6156" max="6156" width="12.42578125" bestFit="1" customWidth="1"/>
    <col min="6157" max="6157" width="10.7109375" bestFit="1" customWidth="1"/>
    <col min="6158" max="6158" width="11" bestFit="1" customWidth="1"/>
    <col min="6159" max="6159" width="9.7109375" bestFit="1" customWidth="1"/>
    <col min="6160" max="6160" width="10.42578125" bestFit="1" customWidth="1"/>
    <col min="6161" max="6161" width="10" bestFit="1" customWidth="1"/>
    <col min="6162" max="6162" width="11.140625" bestFit="1" customWidth="1"/>
    <col min="6163" max="6163" width="8.7109375" bestFit="1" customWidth="1"/>
    <col min="6164" max="6164" width="12" bestFit="1" customWidth="1"/>
    <col min="6165" max="6165" width="9.28515625" bestFit="1" customWidth="1"/>
    <col min="6166" max="6166" width="10.7109375" bestFit="1" customWidth="1"/>
    <col min="6167" max="6167" width="10" bestFit="1" customWidth="1"/>
    <col min="6387" max="6387" width="18.42578125" customWidth="1"/>
    <col min="6388" max="6388" width="20.85546875" customWidth="1"/>
    <col min="6389" max="6391" width="18.42578125" customWidth="1"/>
    <col min="6392" max="6392" width="22.7109375" bestFit="1" customWidth="1"/>
    <col min="6393" max="6393" width="25.42578125" customWidth="1"/>
    <col min="6394" max="6396" width="20.28515625" customWidth="1"/>
    <col min="6397" max="6397" width="26.85546875" bestFit="1" customWidth="1"/>
    <col min="6398" max="6398" width="18.42578125" customWidth="1"/>
    <col min="6400" max="6400" width="20.28515625" customWidth="1"/>
    <col min="6401" max="6401" width="10.42578125" bestFit="1" customWidth="1"/>
    <col min="6402" max="6402" width="11.85546875" bestFit="1" customWidth="1"/>
    <col min="6403" max="6403" width="9.5703125" bestFit="1" customWidth="1"/>
    <col min="6404" max="6404" width="10.7109375" bestFit="1" customWidth="1"/>
    <col min="6405" max="6406" width="10.140625" bestFit="1" customWidth="1"/>
    <col min="6407" max="6407" width="11.28515625" bestFit="1" customWidth="1"/>
    <col min="6408" max="6408" width="10.5703125" bestFit="1" customWidth="1"/>
    <col min="6409" max="6409" width="12.85546875" bestFit="1" customWidth="1"/>
    <col min="6410" max="6410" width="10.7109375" bestFit="1" customWidth="1"/>
    <col min="6411" max="6411" width="11" bestFit="1" customWidth="1"/>
    <col min="6412" max="6412" width="12.42578125" bestFit="1" customWidth="1"/>
    <col min="6413" max="6413" width="10.7109375" bestFit="1" customWidth="1"/>
    <col min="6414" max="6414" width="11" bestFit="1" customWidth="1"/>
    <col min="6415" max="6415" width="9.7109375" bestFit="1" customWidth="1"/>
    <col min="6416" max="6416" width="10.42578125" bestFit="1" customWidth="1"/>
    <col min="6417" max="6417" width="10" bestFit="1" customWidth="1"/>
    <col min="6418" max="6418" width="11.140625" bestFit="1" customWidth="1"/>
    <col min="6419" max="6419" width="8.7109375" bestFit="1" customWidth="1"/>
    <col min="6420" max="6420" width="12" bestFit="1" customWidth="1"/>
    <col min="6421" max="6421" width="9.28515625" bestFit="1" customWidth="1"/>
    <col min="6422" max="6422" width="10.7109375" bestFit="1" customWidth="1"/>
    <col min="6423" max="6423" width="10" bestFit="1" customWidth="1"/>
    <col min="6643" max="6643" width="18.42578125" customWidth="1"/>
    <col min="6644" max="6644" width="20.85546875" customWidth="1"/>
    <col min="6645" max="6647" width="18.42578125" customWidth="1"/>
    <col min="6648" max="6648" width="22.7109375" bestFit="1" customWidth="1"/>
    <col min="6649" max="6649" width="25.42578125" customWidth="1"/>
    <col min="6650" max="6652" width="20.28515625" customWidth="1"/>
    <col min="6653" max="6653" width="26.85546875" bestFit="1" customWidth="1"/>
    <col min="6654" max="6654" width="18.42578125" customWidth="1"/>
    <col min="6656" max="6656" width="20.28515625" customWidth="1"/>
    <col min="6657" max="6657" width="10.42578125" bestFit="1" customWidth="1"/>
    <col min="6658" max="6658" width="11.85546875" bestFit="1" customWidth="1"/>
    <col min="6659" max="6659" width="9.5703125" bestFit="1" customWidth="1"/>
    <col min="6660" max="6660" width="10.7109375" bestFit="1" customWidth="1"/>
    <col min="6661" max="6662" width="10.140625" bestFit="1" customWidth="1"/>
    <col min="6663" max="6663" width="11.28515625" bestFit="1" customWidth="1"/>
    <col min="6664" max="6664" width="10.5703125" bestFit="1" customWidth="1"/>
    <col min="6665" max="6665" width="12.85546875" bestFit="1" customWidth="1"/>
    <col min="6666" max="6666" width="10.7109375" bestFit="1" customWidth="1"/>
    <col min="6667" max="6667" width="11" bestFit="1" customWidth="1"/>
    <col min="6668" max="6668" width="12.42578125" bestFit="1" customWidth="1"/>
    <col min="6669" max="6669" width="10.7109375" bestFit="1" customWidth="1"/>
    <col min="6670" max="6670" width="11" bestFit="1" customWidth="1"/>
    <col min="6671" max="6671" width="9.7109375" bestFit="1" customWidth="1"/>
    <col min="6672" max="6672" width="10.42578125" bestFit="1" customWidth="1"/>
    <col min="6673" max="6673" width="10" bestFit="1" customWidth="1"/>
    <col min="6674" max="6674" width="11.140625" bestFit="1" customWidth="1"/>
    <col min="6675" max="6675" width="8.7109375" bestFit="1" customWidth="1"/>
    <col min="6676" max="6676" width="12" bestFit="1" customWidth="1"/>
    <col min="6677" max="6677" width="9.28515625" bestFit="1" customWidth="1"/>
    <col min="6678" max="6678" width="10.7109375" bestFit="1" customWidth="1"/>
    <col min="6679" max="6679" width="10" bestFit="1" customWidth="1"/>
    <col min="6899" max="6899" width="18.42578125" customWidth="1"/>
    <col min="6900" max="6900" width="20.85546875" customWidth="1"/>
    <col min="6901" max="6903" width="18.42578125" customWidth="1"/>
    <col min="6904" max="6904" width="22.7109375" bestFit="1" customWidth="1"/>
    <col min="6905" max="6905" width="25.42578125" customWidth="1"/>
    <col min="6906" max="6908" width="20.28515625" customWidth="1"/>
    <col min="6909" max="6909" width="26.85546875" bestFit="1" customWidth="1"/>
    <col min="6910" max="6910" width="18.42578125" customWidth="1"/>
    <col min="6912" max="6912" width="20.28515625" customWidth="1"/>
    <col min="6913" max="6913" width="10.42578125" bestFit="1" customWidth="1"/>
    <col min="6914" max="6914" width="11.85546875" bestFit="1" customWidth="1"/>
    <col min="6915" max="6915" width="9.5703125" bestFit="1" customWidth="1"/>
    <col min="6916" max="6916" width="10.7109375" bestFit="1" customWidth="1"/>
    <col min="6917" max="6918" width="10.140625" bestFit="1" customWidth="1"/>
    <col min="6919" max="6919" width="11.28515625" bestFit="1" customWidth="1"/>
    <col min="6920" max="6920" width="10.5703125" bestFit="1" customWidth="1"/>
    <col min="6921" max="6921" width="12.85546875" bestFit="1" customWidth="1"/>
    <col min="6922" max="6922" width="10.7109375" bestFit="1" customWidth="1"/>
    <col min="6923" max="6923" width="11" bestFit="1" customWidth="1"/>
    <col min="6924" max="6924" width="12.42578125" bestFit="1" customWidth="1"/>
    <col min="6925" max="6925" width="10.7109375" bestFit="1" customWidth="1"/>
    <col min="6926" max="6926" width="11" bestFit="1" customWidth="1"/>
    <col min="6927" max="6927" width="9.7109375" bestFit="1" customWidth="1"/>
    <col min="6928" max="6928" width="10.42578125" bestFit="1" customWidth="1"/>
    <col min="6929" max="6929" width="10" bestFit="1" customWidth="1"/>
    <col min="6930" max="6930" width="11.140625" bestFit="1" customWidth="1"/>
    <col min="6931" max="6931" width="8.7109375" bestFit="1" customWidth="1"/>
    <col min="6932" max="6932" width="12" bestFit="1" customWidth="1"/>
    <col min="6933" max="6933" width="9.28515625" bestFit="1" customWidth="1"/>
    <col min="6934" max="6934" width="10.7109375" bestFit="1" customWidth="1"/>
    <col min="6935" max="6935" width="10" bestFit="1" customWidth="1"/>
    <col min="7155" max="7155" width="18.42578125" customWidth="1"/>
    <col min="7156" max="7156" width="20.85546875" customWidth="1"/>
    <col min="7157" max="7159" width="18.42578125" customWidth="1"/>
    <col min="7160" max="7160" width="22.7109375" bestFit="1" customWidth="1"/>
    <col min="7161" max="7161" width="25.42578125" customWidth="1"/>
    <col min="7162" max="7164" width="20.28515625" customWidth="1"/>
    <col min="7165" max="7165" width="26.85546875" bestFit="1" customWidth="1"/>
    <col min="7166" max="7166" width="18.42578125" customWidth="1"/>
    <col min="7168" max="7168" width="20.28515625" customWidth="1"/>
    <col min="7169" max="7169" width="10.42578125" bestFit="1" customWidth="1"/>
    <col min="7170" max="7170" width="11.85546875" bestFit="1" customWidth="1"/>
    <col min="7171" max="7171" width="9.5703125" bestFit="1" customWidth="1"/>
    <col min="7172" max="7172" width="10.7109375" bestFit="1" customWidth="1"/>
    <col min="7173" max="7174" width="10.140625" bestFit="1" customWidth="1"/>
    <col min="7175" max="7175" width="11.28515625" bestFit="1" customWidth="1"/>
    <col min="7176" max="7176" width="10.5703125" bestFit="1" customWidth="1"/>
    <col min="7177" max="7177" width="12.85546875" bestFit="1" customWidth="1"/>
    <col min="7178" max="7178" width="10.7109375" bestFit="1" customWidth="1"/>
    <col min="7179" max="7179" width="11" bestFit="1" customWidth="1"/>
    <col min="7180" max="7180" width="12.42578125" bestFit="1" customWidth="1"/>
    <col min="7181" max="7181" width="10.7109375" bestFit="1" customWidth="1"/>
    <col min="7182" max="7182" width="11" bestFit="1" customWidth="1"/>
    <col min="7183" max="7183" width="9.7109375" bestFit="1" customWidth="1"/>
    <col min="7184" max="7184" width="10.42578125" bestFit="1" customWidth="1"/>
    <col min="7185" max="7185" width="10" bestFit="1" customWidth="1"/>
    <col min="7186" max="7186" width="11.140625" bestFit="1" customWidth="1"/>
    <col min="7187" max="7187" width="8.7109375" bestFit="1" customWidth="1"/>
    <col min="7188" max="7188" width="12" bestFit="1" customWidth="1"/>
    <col min="7189" max="7189" width="9.28515625" bestFit="1" customWidth="1"/>
    <col min="7190" max="7190" width="10.7109375" bestFit="1" customWidth="1"/>
    <col min="7191" max="7191" width="10" bestFit="1" customWidth="1"/>
    <col min="7411" max="7411" width="18.42578125" customWidth="1"/>
    <col min="7412" max="7412" width="20.85546875" customWidth="1"/>
    <col min="7413" max="7415" width="18.42578125" customWidth="1"/>
    <col min="7416" max="7416" width="22.7109375" bestFit="1" customWidth="1"/>
    <col min="7417" max="7417" width="25.42578125" customWidth="1"/>
    <col min="7418" max="7420" width="20.28515625" customWidth="1"/>
    <col min="7421" max="7421" width="26.85546875" bestFit="1" customWidth="1"/>
    <col min="7422" max="7422" width="18.42578125" customWidth="1"/>
    <col min="7424" max="7424" width="20.28515625" customWidth="1"/>
    <col min="7425" max="7425" width="10.42578125" bestFit="1" customWidth="1"/>
    <col min="7426" max="7426" width="11.85546875" bestFit="1" customWidth="1"/>
    <col min="7427" max="7427" width="9.5703125" bestFit="1" customWidth="1"/>
    <col min="7428" max="7428" width="10.7109375" bestFit="1" customWidth="1"/>
    <col min="7429" max="7430" width="10.140625" bestFit="1" customWidth="1"/>
    <col min="7431" max="7431" width="11.28515625" bestFit="1" customWidth="1"/>
    <col min="7432" max="7432" width="10.5703125" bestFit="1" customWidth="1"/>
    <col min="7433" max="7433" width="12.85546875" bestFit="1" customWidth="1"/>
    <col min="7434" max="7434" width="10.7109375" bestFit="1" customWidth="1"/>
    <col min="7435" max="7435" width="11" bestFit="1" customWidth="1"/>
    <col min="7436" max="7436" width="12.42578125" bestFit="1" customWidth="1"/>
    <col min="7437" max="7437" width="10.7109375" bestFit="1" customWidth="1"/>
    <col min="7438" max="7438" width="11" bestFit="1" customWidth="1"/>
    <col min="7439" max="7439" width="9.7109375" bestFit="1" customWidth="1"/>
    <col min="7440" max="7440" width="10.42578125" bestFit="1" customWidth="1"/>
    <col min="7441" max="7441" width="10" bestFit="1" customWidth="1"/>
    <col min="7442" max="7442" width="11.140625" bestFit="1" customWidth="1"/>
    <col min="7443" max="7443" width="8.7109375" bestFit="1" customWidth="1"/>
    <col min="7444" max="7444" width="12" bestFit="1" customWidth="1"/>
    <col min="7445" max="7445" width="9.28515625" bestFit="1" customWidth="1"/>
    <col min="7446" max="7446" width="10.7109375" bestFit="1" customWidth="1"/>
    <col min="7447" max="7447" width="10" bestFit="1" customWidth="1"/>
    <col min="7667" max="7667" width="18.42578125" customWidth="1"/>
    <col min="7668" max="7668" width="20.85546875" customWidth="1"/>
    <col min="7669" max="7671" width="18.42578125" customWidth="1"/>
    <col min="7672" max="7672" width="22.7109375" bestFit="1" customWidth="1"/>
    <col min="7673" max="7673" width="25.42578125" customWidth="1"/>
    <col min="7674" max="7676" width="20.28515625" customWidth="1"/>
    <col min="7677" max="7677" width="26.85546875" bestFit="1" customWidth="1"/>
    <col min="7678" max="7678" width="18.42578125" customWidth="1"/>
    <col min="7680" max="7680" width="20.28515625" customWidth="1"/>
    <col min="7681" max="7681" width="10.42578125" bestFit="1" customWidth="1"/>
    <col min="7682" max="7682" width="11.85546875" bestFit="1" customWidth="1"/>
    <col min="7683" max="7683" width="9.5703125" bestFit="1" customWidth="1"/>
    <col min="7684" max="7684" width="10.7109375" bestFit="1" customWidth="1"/>
    <col min="7685" max="7686" width="10.140625" bestFit="1" customWidth="1"/>
    <col min="7687" max="7687" width="11.28515625" bestFit="1" customWidth="1"/>
    <col min="7688" max="7688" width="10.5703125" bestFit="1" customWidth="1"/>
    <col min="7689" max="7689" width="12.85546875" bestFit="1" customWidth="1"/>
    <col min="7690" max="7690" width="10.7109375" bestFit="1" customWidth="1"/>
    <col min="7691" max="7691" width="11" bestFit="1" customWidth="1"/>
    <col min="7692" max="7692" width="12.42578125" bestFit="1" customWidth="1"/>
    <col min="7693" max="7693" width="10.7109375" bestFit="1" customWidth="1"/>
    <col min="7694" max="7694" width="11" bestFit="1" customWidth="1"/>
    <col min="7695" max="7695" width="9.7109375" bestFit="1" customWidth="1"/>
    <col min="7696" max="7696" width="10.42578125" bestFit="1" customWidth="1"/>
    <col min="7697" max="7697" width="10" bestFit="1" customWidth="1"/>
    <col min="7698" max="7698" width="11.140625" bestFit="1" customWidth="1"/>
    <col min="7699" max="7699" width="8.7109375" bestFit="1" customWidth="1"/>
    <col min="7700" max="7700" width="12" bestFit="1" customWidth="1"/>
    <col min="7701" max="7701" width="9.28515625" bestFit="1" customWidth="1"/>
    <col min="7702" max="7702" width="10.7109375" bestFit="1" customWidth="1"/>
    <col min="7703" max="7703" width="10" bestFit="1" customWidth="1"/>
    <col min="7923" max="7923" width="18.42578125" customWidth="1"/>
    <col min="7924" max="7924" width="20.85546875" customWidth="1"/>
    <col min="7925" max="7927" width="18.42578125" customWidth="1"/>
    <col min="7928" max="7928" width="22.7109375" bestFit="1" customWidth="1"/>
    <col min="7929" max="7929" width="25.42578125" customWidth="1"/>
    <col min="7930" max="7932" width="20.28515625" customWidth="1"/>
    <col min="7933" max="7933" width="26.85546875" bestFit="1" customWidth="1"/>
    <col min="7934" max="7934" width="18.42578125" customWidth="1"/>
    <col min="7936" max="7936" width="20.28515625" customWidth="1"/>
    <col min="7937" max="7937" width="10.42578125" bestFit="1" customWidth="1"/>
    <col min="7938" max="7938" width="11.85546875" bestFit="1" customWidth="1"/>
    <col min="7939" max="7939" width="9.5703125" bestFit="1" customWidth="1"/>
    <col min="7940" max="7940" width="10.7109375" bestFit="1" customWidth="1"/>
    <col min="7941" max="7942" width="10.140625" bestFit="1" customWidth="1"/>
    <col min="7943" max="7943" width="11.28515625" bestFit="1" customWidth="1"/>
    <col min="7944" max="7944" width="10.5703125" bestFit="1" customWidth="1"/>
    <col min="7945" max="7945" width="12.85546875" bestFit="1" customWidth="1"/>
    <col min="7946" max="7946" width="10.7109375" bestFit="1" customWidth="1"/>
    <col min="7947" max="7947" width="11" bestFit="1" customWidth="1"/>
    <col min="7948" max="7948" width="12.42578125" bestFit="1" customWidth="1"/>
    <col min="7949" max="7949" width="10.7109375" bestFit="1" customWidth="1"/>
    <col min="7950" max="7950" width="11" bestFit="1" customWidth="1"/>
    <col min="7951" max="7951" width="9.7109375" bestFit="1" customWidth="1"/>
    <col min="7952" max="7952" width="10.42578125" bestFit="1" customWidth="1"/>
    <col min="7953" max="7953" width="10" bestFit="1" customWidth="1"/>
    <col min="7954" max="7954" width="11.140625" bestFit="1" customWidth="1"/>
    <col min="7955" max="7955" width="8.7109375" bestFit="1" customWidth="1"/>
    <col min="7956" max="7956" width="12" bestFit="1" customWidth="1"/>
    <col min="7957" max="7957" width="9.28515625" bestFit="1" customWidth="1"/>
    <col min="7958" max="7958" width="10.7109375" bestFit="1" customWidth="1"/>
    <col min="7959" max="7959" width="10" bestFit="1" customWidth="1"/>
    <col min="8179" max="8179" width="18.42578125" customWidth="1"/>
    <col min="8180" max="8180" width="20.85546875" customWidth="1"/>
    <col min="8181" max="8183" width="18.42578125" customWidth="1"/>
    <col min="8184" max="8184" width="22.7109375" bestFit="1" customWidth="1"/>
    <col min="8185" max="8185" width="25.42578125" customWidth="1"/>
    <col min="8186" max="8188" width="20.28515625" customWidth="1"/>
    <col min="8189" max="8189" width="26.85546875" bestFit="1" customWidth="1"/>
    <col min="8190" max="8190" width="18.42578125" customWidth="1"/>
    <col min="8192" max="8192" width="20.28515625" customWidth="1"/>
    <col min="8193" max="8193" width="10.42578125" bestFit="1" customWidth="1"/>
    <col min="8194" max="8194" width="11.85546875" bestFit="1" customWidth="1"/>
    <col min="8195" max="8195" width="9.5703125" bestFit="1" customWidth="1"/>
    <col min="8196" max="8196" width="10.7109375" bestFit="1" customWidth="1"/>
    <col min="8197" max="8198" width="10.140625" bestFit="1" customWidth="1"/>
    <col min="8199" max="8199" width="11.28515625" bestFit="1" customWidth="1"/>
    <col min="8200" max="8200" width="10.5703125" bestFit="1" customWidth="1"/>
    <col min="8201" max="8201" width="12.85546875" bestFit="1" customWidth="1"/>
    <col min="8202" max="8202" width="10.7109375" bestFit="1" customWidth="1"/>
    <col min="8203" max="8203" width="11" bestFit="1" customWidth="1"/>
    <col min="8204" max="8204" width="12.42578125" bestFit="1" customWidth="1"/>
    <col min="8205" max="8205" width="10.7109375" bestFit="1" customWidth="1"/>
    <col min="8206" max="8206" width="11" bestFit="1" customWidth="1"/>
    <col min="8207" max="8207" width="9.7109375" bestFit="1" customWidth="1"/>
    <col min="8208" max="8208" width="10.42578125" bestFit="1" customWidth="1"/>
    <col min="8209" max="8209" width="10" bestFit="1" customWidth="1"/>
    <col min="8210" max="8210" width="11.140625" bestFit="1" customWidth="1"/>
    <col min="8211" max="8211" width="8.7109375" bestFit="1" customWidth="1"/>
    <col min="8212" max="8212" width="12" bestFit="1" customWidth="1"/>
    <col min="8213" max="8213" width="9.28515625" bestFit="1" customWidth="1"/>
    <col min="8214" max="8214" width="10.7109375" bestFit="1" customWidth="1"/>
    <col min="8215" max="8215" width="10" bestFit="1" customWidth="1"/>
    <col min="8435" max="8435" width="18.42578125" customWidth="1"/>
    <col min="8436" max="8436" width="20.85546875" customWidth="1"/>
    <col min="8437" max="8439" width="18.42578125" customWidth="1"/>
    <col min="8440" max="8440" width="22.7109375" bestFit="1" customWidth="1"/>
    <col min="8441" max="8441" width="25.42578125" customWidth="1"/>
    <col min="8442" max="8444" width="20.28515625" customWidth="1"/>
    <col min="8445" max="8445" width="26.85546875" bestFit="1" customWidth="1"/>
    <col min="8446" max="8446" width="18.42578125" customWidth="1"/>
    <col min="8448" max="8448" width="20.28515625" customWidth="1"/>
    <col min="8449" max="8449" width="10.42578125" bestFit="1" customWidth="1"/>
    <col min="8450" max="8450" width="11.85546875" bestFit="1" customWidth="1"/>
    <col min="8451" max="8451" width="9.5703125" bestFit="1" customWidth="1"/>
    <col min="8452" max="8452" width="10.7109375" bestFit="1" customWidth="1"/>
    <col min="8453" max="8454" width="10.140625" bestFit="1" customWidth="1"/>
    <col min="8455" max="8455" width="11.28515625" bestFit="1" customWidth="1"/>
    <col min="8456" max="8456" width="10.5703125" bestFit="1" customWidth="1"/>
    <col min="8457" max="8457" width="12.85546875" bestFit="1" customWidth="1"/>
    <col min="8458" max="8458" width="10.7109375" bestFit="1" customWidth="1"/>
    <col min="8459" max="8459" width="11" bestFit="1" customWidth="1"/>
    <col min="8460" max="8460" width="12.42578125" bestFit="1" customWidth="1"/>
    <col min="8461" max="8461" width="10.7109375" bestFit="1" customWidth="1"/>
    <col min="8462" max="8462" width="11" bestFit="1" customWidth="1"/>
    <col min="8463" max="8463" width="9.7109375" bestFit="1" customWidth="1"/>
    <col min="8464" max="8464" width="10.42578125" bestFit="1" customWidth="1"/>
    <col min="8465" max="8465" width="10" bestFit="1" customWidth="1"/>
    <col min="8466" max="8466" width="11.140625" bestFit="1" customWidth="1"/>
    <col min="8467" max="8467" width="8.7109375" bestFit="1" customWidth="1"/>
    <col min="8468" max="8468" width="12" bestFit="1" customWidth="1"/>
    <col min="8469" max="8469" width="9.28515625" bestFit="1" customWidth="1"/>
    <col min="8470" max="8470" width="10.7109375" bestFit="1" customWidth="1"/>
    <col min="8471" max="8471" width="10" bestFit="1" customWidth="1"/>
    <col min="8691" max="8691" width="18.42578125" customWidth="1"/>
    <col min="8692" max="8692" width="20.85546875" customWidth="1"/>
    <col min="8693" max="8695" width="18.42578125" customWidth="1"/>
    <col min="8696" max="8696" width="22.7109375" bestFit="1" customWidth="1"/>
    <col min="8697" max="8697" width="25.42578125" customWidth="1"/>
    <col min="8698" max="8700" width="20.28515625" customWidth="1"/>
    <col min="8701" max="8701" width="26.85546875" bestFit="1" customWidth="1"/>
    <col min="8702" max="8702" width="18.42578125" customWidth="1"/>
    <col min="8704" max="8704" width="20.28515625" customWidth="1"/>
    <col min="8705" max="8705" width="10.42578125" bestFit="1" customWidth="1"/>
    <col min="8706" max="8706" width="11.85546875" bestFit="1" customWidth="1"/>
    <col min="8707" max="8707" width="9.5703125" bestFit="1" customWidth="1"/>
    <col min="8708" max="8708" width="10.7109375" bestFit="1" customWidth="1"/>
    <col min="8709" max="8710" width="10.140625" bestFit="1" customWidth="1"/>
    <col min="8711" max="8711" width="11.28515625" bestFit="1" customWidth="1"/>
    <col min="8712" max="8712" width="10.5703125" bestFit="1" customWidth="1"/>
    <col min="8713" max="8713" width="12.85546875" bestFit="1" customWidth="1"/>
    <col min="8714" max="8714" width="10.7109375" bestFit="1" customWidth="1"/>
    <col min="8715" max="8715" width="11" bestFit="1" customWidth="1"/>
    <col min="8716" max="8716" width="12.42578125" bestFit="1" customWidth="1"/>
    <col min="8717" max="8717" width="10.7109375" bestFit="1" customWidth="1"/>
    <col min="8718" max="8718" width="11" bestFit="1" customWidth="1"/>
    <col min="8719" max="8719" width="9.7109375" bestFit="1" customWidth="1"/>
    <col min="8720" max="8720" width="10.42578125" bestFit="1" customWidth="1"/>
    <col min="8721" max="8721" width="10" bestFit="1" customWidth="1"/>
    <col min="8722" max="8722" width="11.140625" bestFit="1" customWidth="1"/>
    <col min="8723" max="8723" width="8.7109375" bestFit="1" customWidth="1"/>
    <col min="8724" max="8724" width="12" bestFit="1" customWidth="1"/>
    <col min="8725" max="8725" width="9.28515625" bestFit="1" customWidth="1"/>
    <col min="8726" max="8726" width="10.7109375" bestFit="1" customWidth="1"/>
    <col min="8727" max="8727" width="10" bestFit="1" customWidth="1"/>
    <col min="8947" max="8947" width="18.42578125" customWidth="1"/>
    <col min="8948" max="8948" width="20.85546875" customWidth="1"/>
    <col min="8949" max="8951" width="18.42578125" customWidth="1"/>
    <col min="8952" max="8952" width="22.7109375" bestFit="1" customWidth="1"/>
    <col min="8953" max="8953" width="25.42578125" customWidth="1"/>
    <col min="8954" max="8956" width="20.28515625" customWidth="1"/>
    <col min="8957" max="8957" width="26.85546875" bestFit="1" customWidth="1"/>
    <col min="8958" max="8958" width="18.42578125" customWidth="1"/>
    <col min="8960" max="8960" width="20.28515625" customWidth="1"/>
    <col min="8961" max="8961" width="10.42578125" bestFit="1" customWidth="1"/>
    <col min="8962" max="8962" width="11.85546875" bestFit="1" customWidth="1"/>
    <col min="8963" max="8963" width="9.5703125" bestFit="1" customWidth="1"/>
    <col min="8964" max="8964" width="10.7109375" bestFit="1" customWidth="1"/>
    <col min="8965" max="8966" width="10.140625" bestFit="1" customWidth="1"/>
    <col min="8967" max="8967" width="11.28515625" bestFit="1" customWidth="1"/>
    <col min="8968" max="8968" width="10.5703125" bestFit="1" customWidth="1"/>
    <col min="8969" max="8969" width="12.85546875" bestFit="1" customWidth="1"/>
    <col min="8970" max="8970" width="10.7109375" bestFit="1" customWidth="1"/>
    <col min="8971" max="8971" width="11" bestFit="1" customWidth="1"/>
    <col min="8972" max="8972" width="12.42578125" bestFit="1" customWidth="1"/>
    <col min="8973" max="8973" width="10.7109375" bestFit="1" customWidth="1"/>
    <col min="8974" max="8974" width="11" bestFit="1" customWidth="1"/>
    <col min="8975" max="8975" width="9.7109375" bestFit="1" customWidth="1"/>
    <col min="8976" max="8976" width="10.42578125" bestFit="1" customWidth="1"/>
    <col min="8977" max="8977" width="10" bestFit="1" customWidth="1"/>
    <col min="8978" max="8978" width="11.140625" bestFit="1" customWidth="1"/>
    <col min="8979" max="8979" width="8.7109375" bestFit="1" customWidth="1"/>
    <col min="8980" max="8980" width="12" bestFit="1" customWidth="1"/>
    <col min="8981" max="8981" width="9.28515625" bestFit="1" customWidth="1"/>
    <col min="8982" max="8982" width="10.7109375" bestFit="1" customWidth="1"/>
    <col min="8983" max="8983" width="10" bestFit="1" customWidth="1"/>
    <col min="9203" max="9203" width="18.42578125" customWidth="1"/>
    <col min="9204" max="9204" width="20.85546875" customWidth="1"/>
    <col min="9205" max="9207" width="18.42578125" customWidth="1"/>
    <col min="9208" max="9208" width="22.7109375" bestFit="1" customWidth="1"/>
    <col min="9209" max="9209" width="25.42578125" customWidth="1"/>
    <col min="9210" max="9212" width="20.28515625" customWidth="1"/>
    <col min="9213" max="9213" width="26.85546875" bestFit="1" customWidth="1"/>
    <col min="9214" max="9214" width="18.42578125" customWidth="1"/>
    <col min="9216" max="9216" width="20.28515625" customWidth="1"/>
    <col min="9217" max="9217" width="10.42578125" bestFit="1" customWidth="1"/>
    <col min="9218" max="9218" width="11.85546875" bestFit="1" customWidth="1"/>
    <col min="9219" max="9219" width="9.5703125" bestFit="1" customWidth="1"/>
    <col min="9220" max="9220" width="10.7109375" bestFit="1" customWidth="1"/>
    <col min="9221" max="9222" width="10.140625" bestFit="1" customWidth="1"/>
    <col min="9223" max="9223" width="11.28515625" bestFit="1" customWidth="1"/>
    <col min="9224" max="9224" width="10.5703125" bestFit="1" customWidth="1"/>
    <col min="9225" max="9225" width="12.85546875" bestFit="1" customWidth="1"/>
    <col min="9226" max="9226" width="10.7109375" bestFit="1" customWidth="1"/>
    <col min="9227" max="9227" width="11" bestFit="1" customWidth="1"/>
    <col min="9228" max="9228" width="12.42578125" bestFit="1" customWidth="1"/>
    <col min="9229" max="9229" width="10.7109375" bestFit="1" customWidth="1"/>
    <col min="9230" max="9230" width="11" bestFit="1" customWidth="1"/>
    <col min="9231" max="9231" width="9.7109375" bestFit="1" customWidth="1"/>
    <col min="9232" max="9232" width="10.42578125" bestFit="1" customWidth="1"/>
    <col min="9233" max="9233" width="10" bestFit="1" customWidth="1"/>
    <col min="9234" max="9234" width="11.140625" bestFit="1" customWidth="1"/>
    <col min="9235" max="9235" width="8.7109375" bestFit="1" customWidth="1"/>
    <col min="9236" max="9236" width="12" bestFit="1" customWidth="1"/>
    <col min="9237" max="9237" width="9.28515625" bestFit="1" customWidth="1"/>
    <col min="9238" max="9238" width="10.7109375" bestFit="1" customWidth="1"/>
    <col min="9239" max="9239" width="10" bestFit="1" customWidth="1"/>
    <col min="9459" max="9459" width="18.42578125" customWidth="1"/>
    <col min="9460" max="9460" width="20.85546875" customWidth="1"/>
    <col min="9461" max="9463" width="18.42578125" customWidth="1"/>
    <col min="9464" max="9464" width="22.7109375" bestFit="1" customWidth="1"/>
    <col min="9465" max="9465" width="25.42578125" customWidth="1"/>
    <col min="9466" max="9468" width="20.28515625" customWidth="1"/>
    <col min="9469" max="9469" width="26.85546875" bestFit="1" customWidth="1"/>
    <col min="9470" max="9470" width="18.42578125" customWidth="1"/>
    <col min="9472" max="9472" width="20.28515625" customWidth="1"/>
    <col min="9473" max="9473" width="10.42578125" bestFit="1" customWidth="1"/>
    <col min="9474" max="9474" width="11.85546875" bestFit="1" customWidth="1"/>
    <col min="9475" max="9475" width="9.5703125" bestFit="1" customWidth="1"/>
    <col min="9476" max="9476" width="10.7109375" bestFit="1" customWidth="1"/>
    <col min="9477" max="9478" width="10.140625" bestFit="1" customWidth="1"/>
    <col min="9479" max="9479" width="11.28515625" bestFit="1" customWidth="1"/>
    <col min="9480" max="9480" width="10.5703125" bestFit="1" customWidth="1"/>
    <col min="9481" max="9481" width="12.85546875" bestFit="1" customWidth="1"/>
    <col min="9482" max="9482" width="10.7109375" bestFit="1" customWidth="1"/>
    <col min="9483" max="9483" width="11" bestFit="1" customWidth="1"/>
    <col min="9484" max="9484" width="12.42578125" bestFit="1" customWidth="1"/>
    <col min="9485" max="9485" width="10.7109375" bestFit="1" customWidth="1"/>
    <col min="9486" max="9486" width="11" bestFit="1" customWidth="1"/>
    <col min="9487" max="9487" width="9.7109375" bestFit="1" customWidth="1"/>
    <col min="9488" max="9488" width="10.42578125" bestFit="1" customWidth="1"/>
    <col min="9489" max="9489" width="10" bestFit="1" customWidth="1"/>
    <col min="9490" max="9490" width="11.140625" bestFit="1" customWidth="1"/>
    <col min="9491" max="9491" width="8.7109375" bestFit="1" customWidth="1"/>
    <col min="9492" max="9492" width="12" bestFit="1" customWidth="1"/>
    <col min="9493" max="9493" width="9.28515625" bestFit="1" customWidth="1"/>
    <col min="9494" max="9494" width="10.7109375" bestFit="1" customWidth="1"/>
    <col min="9495" max="9495" width="10" bestFit="1" customWidth="1"/>
    <col min="9715" max="9715" width="18.42578125" customWidth="1"/>
    <col min="9716" max="9716" width="20.85546875" customWidth="1"/>
    <col min="9717" max="9719" width="18.42578125" customWidth="1"/>
    <col min="9720" max="9720" width="22.7109375" bestFit="1" customWidth="1"/>
    <col min="9721" max="9721" width="25.42578125" customWidth="1"/>
    <col min="9722" max="9724" width="20.28515625" customWidth="1"/>
    <col min="9725" max="9725" width="26.85546875" bestFit="1" customWidth="1"/>
    <col min="9726" max="9726" width="18.42578125" customWidth="1"/>
    <col min="9728" max="9728" width="20.28515625" customWidth="1"/>
    <col min="9729" max="9729" width="10.42578125" bestFit="1" customWidth="1"/>
    <col min="9730" max="9730" width="11.85546875" bestFit="1" customWidth="1"/>
    <col min="9731" max="9731" width="9.5703125" bestFit="1" customWidth="1"/>
    <col min="9732" max="9732" width="10.7109375" bestFit="1" customWidth="1"/>
    <col min="9733" max="9734" width="10.140625" bestFit="1" customWidth="1"/>
    <col min="9735" max="9735" width="11.28515625" bestFit="1" customWidth="1"/>
    <col min="9736" max="9736" width="10.5703125" bestFit="1" customWidth="1"/>
    <col min="9737" max="9737" width="12.85546875" bestFit="1" customWidth="1"/>
    <col min="9738" max="9738" width="10.7109375" bestFit="1" customWidth="1"/>
    <col min="9739" max="9739" width="11" bestFit="1" customWidth="1"/>
    <col min="9740" max="9740" width="12.42578125" bestFit="1" customWidth="1"/>
    <col min="9741" max="9741" width="10.7109375" bestFit="1" customWidth="1"/>
    <col min="9742" max="9742" width="11" bestFit="1" customWidth="1"/>
    <col min="9743" max="9743" width="9.7109375" bestFit="1" customWidth="1"/>
    <col min="9744" max="9744" width="10.42578125" bestFit="1" customWidth="1"/>
    <col min="9745" max="9745" width="10" bestFit="1" customWidth="1"/>
    <col min="9746" max="9746" width="11.140625" bestFit="1" customWidth="1"/>
    <col min="9747" max="9747" width="8.7109375" bestFit="1" customWidth="1"/>
    <col min="9748" max="9748" width="12" bestFit="1" customWidth="1"/>
    <col min="9749" max="9749" width="9.28515625" bestFit="1" customWidth="1"/>
    <col min="9750" max="9750" width="10.7109375" bestFit="1" customWidth="1"/>
    <col min="9751" max="9751" width="10" bestFit="1" customWidth="1"/>
    <col min="9971" max="9971" width="18.42578125" customWidth="1"/>
    <col min="9972" max="9972" width="20.85546875" customWidth="1"/>
    <col min="9973" max="9975" width="18.42578125" customWidth="1"/>
    <col min="9976" max="9976" width="22.7109375" bestFit="1" customWidth="1"/>
    <col min="9977" max="9977" width="25.42578125" customWidth="1"/>
    <col min="9978" max="9980" width="20.28515625" customWidth="1"/>
    <col min="9981" max="9981" width="26.85546875" bestFit="1" customWidth="1"/>
    <col min="9982" max="9982" width="18.42578125" customWidth="1"/>
    <col min="9984" max="9984" width="20.28515625" customWidth="1"/>
    <col min="9985" max="9985" width="10.42578125" bestFit="1" customWidth="1"/>
    <col min="9986" max="9986" width="11.85546875" bestFit="1" customWidth="1"/>
    <col min="9987" max="9987" width="9.5703125" bestFit="1" customWidth="1"/>
    <col min="9988" max="9988" width="10.7109375" bestFit="1" customWidth="1"/>
    <col min="9989" max="9990" width="10.140625" bestFit="1" customWidth="1"/>
    <col min="9991" max="9991" width="11.28515625" bestFit="1" customWidth="1"/>
    <col min="9992" max="9992" width="10.5703125" bestFit="1" customWidth="1"/>
    <col min="9993" max="9993" width="12.85546875" bestFit="1" customWidth="1"/>
    <col min="9994" max="9994" width="10.7109375" bestFit="1" customWidth="1"/>
    <col min="9995" max="9995" width="11" bestFit="1" customWidth="1"/>
    <col min="9996" max="9996" width="12.42578125" bestFit="1" customWidth="1"/>
    <col min="9997" max="9997" width="10.7109375" bestFit="1" customWidth="1"/>
    <col min="9998" max="9998" width="11" bestFit="1" customWidth="1"/>
    <col min="9999" max="9999" width="9.7109375" bestFit="1" customWidth="1"/>
    <col min="10000" max="10000" width="10.42578125" bestFit="1" customWidth="1"/>
    <col min="10001" max="10001" width="10" bestFit="1" customWidth="1"/>
    <col min="10002" max="10002" width="11.140625" bestFit="1" customWidth="1"/>
    <col min="10003" max="10003" width="8.7109375" bestFit="1" customWidth="1"/>
    <col min="10004" max="10004" width="12" bestFit="1" customWidth="1"/>
    <col min="10005" max="10005" width="9.28515625" bestFit="1" customWidth="1"/>
    <col min="10006" max="10006" width="10.7109375" bestFit="1" customWidth="1"/>
    <col min="10007" max="10007" width="10" bestFit="1" customWidth="1"/>
    <col min="10227" max="10227" width="18.42578125" customWidth="1"/>
    <col min="10228" max="10228" width="20.85546875" customWidth="1"/>
    <col min="10229" max="10231" width="18.42578125" customWidth="1"/>
    <col min="10232" max="10232" width="22.7109375" bestFit="1" customWidth="1"/>
    <col min="10233" max="10233" width="25.42578125" customWidth="1"/>
    <col min="10234" max="10236" width="20.28515625" customWidth="1"/>
    <col min="10237" max="10237" width="26.85546875" bestFit="1" customWidth="1"/>
    <col min="10238" max="10238" width="18.42578125" customWidth="1"/>
    <col min="10240" max="10240" width="20.28515625" customWidth="1"/>
    <col min="10241" max="10241" width="10.42578125" bestFit="1" customWidth="1"/>
    <col min="10242" max="10242" width="11.85546875" bestFit="1" customWidth="1"/>
    <col min="10243" max="10243" width="9.5703125" bestFit="1" customWidth="1"/>
    <col min="10244" max="10244" width="10.7109375" bestFit="1" customWidth="1"/>
    <col min="10245" max="10246" width="10.140625" bestFit="1" customWidth="1"/>
    <col min="10247" max="10247" width="11.28515625" bestFit="1" customWidth="1"/>
    <col min="10248" max="10248" width="10.5703125" bestFit="1" customWidth="1"/>
    <col min="10249" max="10249" width="12.85546875" bestFit="1" customWidth="1"/>
    <col min="10250" max="10250" width="10.7109375" bestFit="1" customWidth="1"/>
    <col min="10251" max="10251" width="11" bestFit="1" customWidth="1"/>
    <col min="10252" max="10252" width="12.42578125" bestFit="1" customWidth="1"/>
    <col min="10253" max="10253" width="10.7109375" bestFit="1" customWidth="1"/>
    <col min="10254" max="10254" width="11" bestFit="1" customWidth="1"/>
    <col min="10255" max="10255" width="9.7109375" bestFit="1" customWidth="1"/>
    <col min="10256" max="10256" width="10.42578125" bestFit="1" customWidth="1"/>
    <col min="10257" max="10257" width="10" bestFit="1" customWidth="1"/>
    <col min="10258" max="10258" width="11.140625" bestFit="1" customWidth="1"/>
    <col min="10259" max="10259" width="8.7109375" bestFit="1" customWidth="1"/>
    <col min="10260" max="10260" width="12" bestFit="1" customWidth="1"/>
    <col min="10261" max="10261" width="9.28515625" bestFit="1" customWidth="1"/>
    <col min="10262" max="10262" width="10.7109375" bestFit="1" customWidth="1"/>
    <col min="10263" max="10263" width="10" bestFit="1" customWidth="1"/>
    <col min="10483" max="10483" width="18.42578125" customWidth="1"/>
    <col min="10484" max="10484" width="20.85546875" customWidth="1"/>
    <col min="10485" max="10487" width="18.42578125" customWidth="1"/>
    <col min="10488" max="10488" width="22.7109375" bestFit="1" customWidth="1"/>
    <col min="10489" max="10489" width="25.42578125" customWidth="1"/>
    <col min="10490" max="10492" width="20.28515625" customWidth="1"/>
    <col min="10493" max="10493" width="26.85546875" bestFit="1" customWidth="1"/>
    <col min="10494" max="10494" width="18.42578125" customWidth="1"/>
    <col min="10496" max="10496" width="20.28515625" customWidth="1"/>
    <col min="10497" max="10497" width="10.42578125" bestFit="1" customWidth="1"/>
    <col min="10498" max="10498" width="11.85546875" bestFit="1" customWidth="1"/>
    <col min="10499" max="10499" width="9.5703125" bestFit="1" customWidth="1"/>
    <col min="10500" max="10500" width="10.7109375" bestFit="1" customWidth="1"/>
    <col min="10501" max="10502" width="10.140625" bestFit="1" customWidth="1"/>
    <col min="10503" max="10503" width="11.28515625" bestFit="1" customWidth="1"/>
    <col min="10504" max="10504" width="10.5703125" bestFit="1" customWidth="1"/>
    <col min="10505" max="10505" width="12.85546875" bestFit="1" customWidth="1"/>
    <col min="10506" max="10506" width="10.7109375" bestFit="1" customWidth="1"/>
    <col min="10507" max="10507" width="11" bestFit="1" customWidth="1"/>
    <col min="10508" max="10508" width="12.42578125" bestFit="1" customWidth="1"/>
    <col min="10509" max="10509" width="10.7109375" bestFit="1" customWidth="1"/>
    <col min="10510" max="10510" width="11" bestFit="1" customWidth="1"/>
    <col min="10511" max="10511" width="9.7109375" bestFit="1" customWidth="1"/>
    <col min="10512" max="10512" width="10.42578125" bestFit="1" customWidth="1"/>
    <col min="10513" max="10513" width="10" bestFit="1" customWidth="1"/>
    <col min="10514" max="10514" width="11.140625" bestFit="1" customWidth="1"/>
    <col min="10515" max="10515" width="8.7109375" bestFit="1" customWidth="1"/>
    <col min="10516" max="10516" width="12" bestFit="1" customWidth="1"/>
    <col min="10517" max="10517" width="9.28515625" bestFit="1" customWidth="1"/>
    <col min="10518" max="10518" width="10.7109375" bestFit="1" customWidth="1"/>
    <col min="10519" max="10519" width="10" bestFit="1" customWidth="1"/>
    <col min="10739" max="10739" width="18.42578125" customWidth="1"/>
    <col min="10740" max="10740" width="20.85546875" customWidth="1"/>
    <col min="10741" max="10743" width="18.42578125" customWidth="1"/>
    <col min="10744" max="10744" width="22.7109375" bestFit="1" customWidth="1"/>
    <col min="10745" max="10745" width="25.42578125" customWidth="1"/>
    <col min="10746" max="10748" width="20.28515625" customWidth="1"/>
    <col min="10749" max="10749" width="26.85546875" bestFit="1" customWidth="1"/>
    <col min="10750" max="10750" width="18.42578125" customWidth="1"/>
    <col min="10752" max="10752" width="20.28515625" customWidth="1"/>
    <col min="10753" max="10753" width="10.42578125" bestFit="1" customWidth="1"/>
    <col min="10754" max="10754" width="11.85546875" bestFit="1" customWidth="1"/>
    <col min="10755" max="10755" width="9.5703125" bestFit="1" customWidth="1"/>
    <col min="10756" max="10756" width="10.7109375" bestFit="1" customWidth="1"/>
    <col min="10757" max="10758" width="10.140625" bestFit="1" customWidth="1"/>
    <col min="10759" max="10759" width="11.28515625" bestFit="1" customWidth="1"/>
    <col min="10760" max="10760" width="10.5703125" bestFit="1" customWidth="1"/>
    <col min="10761" max="10761" width="12.85546875" bestFit="1" customWidth="1"/>
    <col min="10762" max="10762" width="10.7109375" bestFit="1" customWidth="1"/>
    <col min="10763" max="10763" width="11" bestFit="1" customWidth="1"/>
    <col min="10764" max="10764" width="12.42578125" bestFit="1" customWidth="1"/>
    <col min="10765" max="10765" width="10.7109375" bestFit="1" customWidth="1"/>
    <col min="10766" max="10766" width="11" bestFit="1" customWidth="1"/>
    <col min="10767" max="10767" width="9.7109375" bestFit="1" customWidth="1"/>
    <col min="10768" max="10768" width="10.42578125" bestFit="1" customWidth="1"/>
    <col min="10769" max="10769" width="10" bestFit="1" customWidth="1"/>
    <col min="10770" max="10770" width="11.140625" bestFit="1" customWidth="1"/>
    <col min="10771" max="10771" width="8.7109375" bestFit="1" customWidth="1"/>
    <col min="10772" max="10772" width="12" bestFit="1" customWidth="1"/>
    <col min="10773" max="10773" width="9.28515625" bestFit="1" customWidth="1"/>
    <col min="10774" max="10774" width="10.7109375" bestFit="1" customWidth="1"/>
    <col min="10775" max="10775" width="10" bestFit="1" customWidth="1"/>
    <col min="10995" max="10995" width="18.42578125" customWidth="1"/>
    <col min="10996" max="10996" width="20.85546875" customWidth="1"/>
    <col min="10997" max="10999" width="18.42578125" customWidth="1"/>
    <col min="11000" max="11000" width="22.7109375" bestFit="1" customWidth="1"/>
    <col min="11001" max="11001" width="25.42578125" customWidth="1"/>
    <col min="11002" max="11004" width="20.28515625" customWidth="1"/>
    <col min="11005" max="11005" width="26.85546875" bestFit="1" customWidth="1"/>
    <col min="11006" max="11006" width="18.42578125" customWidth="1"/>
    <col min="11008" max="11008" width="20.28515625" customWidth="1"/>
    <col min="11009" max="11009" width="10.42578125" bestFit="1" customWidth="1"/>
    <col min="11010" max="11010" width="11.85546875" bestFit="1" customWidth="1"/>
    <col min="11011" max="11011" width="9.5703125" bestFit="1" customWidth="1"/>
    <col min="11012" max="11012" width="10.7109375" bestFit="1" customWidth="1"/>
    <col min="11013" max="11014" width="10.140625" bestFit="1" customWidth="1"/>
    <col min="11015" max="11015" width="11.28515625" bestFit="1" customWidth="1"/>
    <col min="11016" max="11016" width="10.5703125" bestFit="1" customWidth="1"/>
    <col min="11017" max="11017" width="12.85546875" bestFit="1" customWidth="1"/>
    <col min="11018" max="11018" width="10.7109375" bestFit="1" customWidth="1"/>
    <col min="11019" max="11019" width="11" bestFit="1" customWidth="1"/>
    <col min="11020" max="11020" width="12.42578125" bestFit="1" customWidth="1"/>
    <col min="11021" max="11021" width="10.7109375" bestFit="1" customWidth="1"/>
    <col min="11022" max="11022" width="11" bestFit="1" customWidth="1"/>
    <col min="11023" max="11023" width="9.7109375" bestFit="1" customWidth="1"/>
    <col min="11024" max="11024" width="10.42578125" bestFit="1" customWidth="1"/>
    <col min="11025" max="11025" width="10" bestFit="1" customWidth="1"/>
    <col min="11026" max="11026" width="11.140625" bestFit="1" customWidth="1"/>
    <col min="11027" max="11027" width="8.7109375" bestFit="1" customWidth="1"/>
    <col min="11028" max="11028" width="12" bestFit="1" customWidth="1"/>
    <col min="11029" max="11029" width="9.28515625" bestFit="1" customWidth="1"/>
    <col min="11030" max="11030" width="10.7109375" bestFit="1" customWidth="1"/>
    <col min="11031" max="11031" width="10" bestFit="1" customWidth="1"/>
    <col min="11251" max="11251" width="18.42578125" customWidth="1"/>
    <col min="11252" max="11252" width="20.85546875" customWidth="1"/>
    <col min="11253" max="11255" width="18.42578125" customWidth="1"/>
    <col min="11256" max="11256" width="22.7109375" bestFit="1" customWidth="1"/>
    <col min="11257" max="11257" width="25.42578125" customWidth="1"/>
    <col min="11258" max="11260" width="20.28515625" customWidth="1"/>
    <col min="11261" max="11261" width="26.85546875" bestFit="1" customWidth="1"/>
    <col min="11262" max="11262" width="18.42578125" customWidth="1"/>
    <col min="11264" max="11264" width="20.28515625" customWidth="1"/>
    <col min="11265" max="11265" width="10.42578125" bestFit="1" customWidth="1"/>
    <col min="11266" max="11266" width="11.85546875" bestFit="1" customWidth="1"/>
    <col min="11267" max="11267" width="9.5703125" bestFit="1" customWidth="1"/>
    <col min="11268" max="11268" width="10.7109375" bestFit="1" customWidth="1"/>
    <col min="11269" max="11270" width="10.140625" bestFit="1" customWidth="1"/>
    <col min="11271" max="11271" width="11.28515625" bestFit="1" customWidth="1"/>
    <col min="11272" max="11272" width="10.5703125" bestFit="1" customWidth="1"/>
    <col min="11273" max="11273" width="12.85546875" bestFit="1" customWidth="1"/>
    <col min="11274" max="11274" width="10.7109375" bestFit="1" customWidth="1"/>
    <col min="11275" max="11275" width="11" bestFit="1" customWidth="1"/>
    <col min="11276" max="11276" width="12.42578125" bestFit="1" customWidth="1"/>
    <col min="11277" max="11277" width="10.7109375" bestFit="1" customWidth="1"/>
    <col min="11278" max="11278" width="11" bestFit="1" customWidth="1"/>
    <col min="11279" max="11279" width="9.7109375" bestFit="1" customWidth="1"/>
    <col min="11280" max="11280" width="10.42578125" bestFit="1" customWidth="1"/>
    <col min="11281" max="11281" width="10" bestFit="1" customWidth="1"/>
    <col min="11282" max="11282" width="11.140625" bestFit="1" customWidth="1"/>
    <col min="11283" max="11283" width="8.7109375" bestFit="1" customWidth="1"/>
    <col min="11284" max="11284" width="12" bestFit="1" customWidth="1"/>
    <col min="11285" max="11285" width="9.28515625" bestFit="1" customWidth="1"/>
    <col min="11286" max="11286" width="10.7109375" bestFit="1" customWidth="1"/>
    <col min="11287" max="11287" width="10" bestFit="1" customWidth="1"/>
    <col min="11507" max="11507" width="18.42578125" customWidth="1"/>
    <col min="11508" max="11508" width="20.85546875" customWidth="1"/>
    <col min="11509" max="11511" width="18.42578125" customWidth="1"/>
    <col min="11512" max="11512" width="22.7109375" bestFit="1" customWidth="1"/>
    <col min="11513" max="11513" width="25.42578125" customWidth="1"/>
    <col min="11514" max="11516" width="20.28515625" customWidth="1"/>
    <col min="11517" max="11517" width="26.85546875" bestFit="1" customWidth="1"/>
    <col min="11518" max="11518" width="18.42578125" customWidth="1"/>
    <col min="11520" max="11520" width="20.28515625" customWidth="1"/>
    <col min="11521" max="11521" width="10.42578125" bestFit="1" customWidth="1"/>
    <col min="11522" max="11522" width="11.85546875" bestFit="1" customWidth="1"/>
    <col min="11523" max="11523" width="9.5703125" bestFit="1" customWidth="1"/>
    <col min="11524" max="11524" width="10.7109375" bestFit="1" customWidth="1"/>
    <col min="11525" max="11526" width="10.140625" bestFit="1" customWidth="1"/>
    <col min="11527" max="11527" width="11.28515625" bestFit="1" customWidth="1"/>
    <col min="11528" max="11528" width="10.5703125" bestFit="1" customWidth="1"/>
    <col min="11529" max="11529" width="12.85546875" bestFit="1" customWidth="1"/>
    <col min="11530" max="11530" width="10.7109375" bestFit="1" customWidth="1"/>
    <col min="11531" max="11531" width="11" bestFit="1" customWidth="1"/>
    <col min="11532" max="11532" width="12.42578125" bestFit="1" customWidth="1"/>
    <col min="11533" max="11533" width="10.7109375" bestFit="1" customWidth="1"/>
    <col min="11534" max="11534" width="11" bestFit="1" customWidth="1"/>
    <col min="11535" max="11535" width="9.7109375" bestFit="1" customWidth="1"/>
    <col min="11536" max="11536" width="10.42578125" bestFit="1" customWidth="1"/>
    <col min="11537" max="11537" width="10" bestFit="1" customWidth="1"/>
    <col min="11538" max="11538" width="11.140625" bestFit="1" customWidth="1"/>
    <col min="11539" max="11539" width="8.7109375" bestFit="1" customWidth="1"/>
    <col min="11540" max="11540" width="12" bestFit="1" customWidth="1"/>
    <col min="11541" max="11541" width="9.28515625" bestFit="1" customWidth="1"/>
    <col min="11542" max="11542" width="10.7109375" bestFit="1" customWidth="1"/>
    <col min="11543" max="11543" width="10" bestFit="1" customWidth="1"/>
    <col min="11763" max="11763" width="18.42578125" customWidth="1"/>
    <col min="11764" max="11764" width="20.85546875" customWidth="1"/>
    <col min="11765" max="11767" width="18.42578125" customWidth="1"/>
    <col min="11768" max="11768" width="22.7109375" bestFit="1" customWidth="1"/>
    <col min="11769" max="11769" width="25.42578125" customWidth="1"/>
    <col min="11770" max="11772" width="20.28515625" customWidth="1"/>
    <col min="11773" max="11773" width="26.85546875" bestFit="1" customWidth="1"/>
    <col min="11774" max="11774" width="18.42578125" customWidth="1"/>
    <col min="11776" max="11776" width="20.28515625" customWidth="1"/>
    <col min="11777" max="11777" width="10.42578125" bestFit="1" customWidth="1"/>
    <col min="11778" max="11778" width="11.85546875" bestFit="1" customWidth="1"/>
    <col min="11779" max="11779" width="9.5703125" bestFit="1" customWidth="1"/>
    <col min="11780" max="11780" width="10.7109375" bestFit="1" customWidth="1"/>
    <col min="11781" max="11782" width="10.140625" bestFit="1" customWidth="1"/>
    <col min="11783" max="11783" width="11.28515625" bestFit="1" customWidth="1"/>
    <col min="11784" max="11784" width="10.5703125" bestFit="1" customWidth="1"/>
    <col min="11785" max="11785" width="12.85546875" bestFit="1" customWidth="1"/>
    <col min="11786" max="11786" width="10.7109375" bestFit="1" customWidth="1"/>
    <col min="11787" max="11787" width="11" bestFit="1" customWidth="1"/>
    <col min="11788" max="11788" width="12.42578125" bestFit="1" customWidth="1"/>
    <col min="11789" max="11789" width="10.7109375" bestFit="1" customWidth="1"/>
    <col min="11790" max="11790" width="11" bestFit="1" customWidth="1"/>
    <col min="11791" max="11791" width="9.7109375" bestFit="1" customWidth="1"/>
    <col min="11792" max="11792" width="10.42578125" bestFit="1" customWidth="1"/>
    <col min="11793" max="11793" width="10" bestFit="1" customWidth="1"/>
    <col min="11794" max="11794" width="11.140625" bestFit="1" customWidth="1"/>
    <col min="11795" max="11795" width="8.7109375" bestFit="1" customWidth="1"/>
    <col min="11796" max="11796" width="12" bestFit="1" customWidth="1"/>
    <col min="11797" max="11797" width="9.28515625" bestFit="1" customWidth="1"/>
    <col min="11798" max="11798" width="10.7109375" bestFit="1" customWidth="1"/>
    <col min="11799" max="11799" width="10" bestFit="1" customWidth="1"/>
    <col min="12019" max="12019" width="18.42578125" customWidth="1"/>
    <col min="12020" max="12020" width="20.85546875" customWidth="1"/>
    <col min="12021" max="12023" width="18.42578125" customWidth="1"/>
    <col min="12024" max="12024" width="22.7109375" bestFit="1" customWidth="1"/>
    <col min="12025" max="12025" width="25.42578125" customWidth="1"/>
    <col min="12026" max="12028" width="20.28515625" customWidth="1"/>
    <col min="12029" max="12029" width="26.85546875" bestFit="1" customWidth="1"/>
    <col min="12030" max="12030" width="18.42578125" customWidth="1"/>
    <col min="12032" max="12032" width="20.28515625" customWidth="1"/>
    <col min="12033" max="12033" width="10.42578125" bestFit="1" customWidth="1"/>
    <col min="12034" max="12034" width="11.85546875" bestFit="1" customWidth="1"/>
    <col min="12035" max="12035" width="9.5703125" bestFit="1" customWidth="1"/>
    <col min="12036" max="12036" width="10.7109375" bestFit="1" customWidth="1"/>
    <col min="12037" max="12038" width="10.140625" bestFit="1" customWidth="1"/>
    <col min="12039" max="12039" width="11.28515625" bestFit="1" customWidth="1"/>
    <col min="12040" max="12040" width="10.5703125" bestFit="1" customWidth="1"/>
    <col min="12041" max="12041" width="12.85546875" bestFit="1" customWidth="1"/>
    <col min="12042" max="12042" width="10.7109375" bestFit="1" customWidth="1"/>
    <col min="12043" max="12043" width="11" bestFit="1" customWidth="1"/>
    <col min="12044" max="12044" width="12.42578125" bestFit="1" customWidth="1"/>
    <col min="12045" max="12045" width="10.7109375" bestFit="1" customWidth="1"/>
    <col min="12046" max="12046" width="11" bestFit="1" customWidth="1"/>
    <col min="12047" max="12047" width="9.7109375" bestFit="1" customWidth="1"/>
    <col min="12048" max="12048" width="10.42578125" bestFit="1" customWidth="1"/>
    <col min="12049" max="12049" width="10" bestFit="1" customWidth="1"/>
    <col min="12050" max="12050" width="11.140625" bestFit="1" customWidth="1"/>
    <col min="12051" max="12051" width="8.7109375" bestFit="1" customWidth="1"/>
    <col min="12052" max="12052" width="12" bestFit="1" customWidth="1"/>
    <col min="12053" max="12053" width="9.28515625" bestFit="1" customWidth="1"/>
    <col min="12054" max="12054" width="10.7109375" bestFit="1" customWidth="1"/>
    <col min="12055" max="12055" width="10" bestFit="1" customWidth="1"/>
    <col min="12275" max="12275" width="18.42578125" customWidth="1"/>
    <col min="12276" max="12276" width="20.85546875" customWidth="1"/>
    <col min="12277" max="12279" width="18.42578125" customWidth="1"/>
    <col min="12280" max="12280" width="22.7109375" bestFit="1" customWidth="1"/>
    <col min="12281" max="12281" width="25.42578125" customWidth="1"/>
    <col min="12282" max="12284" width="20.28515625" customWidth="1"/>
    <col min="12285" max="12285" width="26.85546875" bestFit="1" customWidth="1"/>
    <col min="12286" max="12286" width="18.42578125" customWidth="1"/>
    <col min="12288" max="12288" width="20.28515625" customWidth="1"/>
    <col min="12289" max="12289" width="10.42578125" bestFit="1" customWidth="1"/>
    <col min="12290" max="12290" width="11.85546875" bestFit="1" customWidth="1"/>
    <col min="12291" max="12291" width="9.5703125" bestFit="1" customWidth="1"/>
    <col min="12292" max="12292" width="10.7109375" bestFit="1" customWidth="1"/>
    <col min="12293" max="12294" width="10.140625" bestFit="1" customWidth="1"/>
    <col min="12295" max="12295" width="11.28515625" bestFit="1" customWidth="1"/>
    <col min="12296" max="12296" width="10.5703125" bestFit="1" customWidth="1"/>
    <col min="12297" max="12297" width="12.85546875" bestFit="1" customWidth="1"/>
    <col min="12298" max="12298" width="10.7109375" bestFit="1" customWidth="1"/>
    <col min="12299" max="12299" width="11" bestFit="1" customWidth="1"/>
    <col min="12300" max="12300" width="12.42578125" bestFit="1" customWidth="1"/>
    <col min="12301" max="12301" width="10.7109375" bestFit="1" customWidth="1"/>
    <col min="12302" max="12302" width="11" bestFit="1" customWidth="1"/>
    <col min="12303" max="12303" width="9.7109375" bestFit="1" customWidth="1"/>
    <col min="12304" max="12304" width="10.42578125" bestFit="1" customWidth="1"/>
    <col min="12305" max="12305" width="10" bestFit="1" customWidth="1"/>
    <col min="12306" max="12306" width="11.140625" bestFit="1" customWidth="1"/>
    <col min="12307" max="12307" width="8.7109375" bestFit="1" customWidth="1"/>
    <col min="12308" max="12308" width="12" bestFit="1" customWidth="1"/>
    <col min="12309" max="12309" width="9.28515625" bestFit="1" customWidth="1"/>
    <col min="12310" max="12310" width="10.7109375" bestFit="1" customWidth="1"/>
    <col min="12311" max="12311" width="10" bestFit="1" customWidth="1"/>
    <col min="12531" max="12531" width="18.42578125" customWidth="1"/>
    <col min="12532" max="12532" width="20.85546875" customWidth="1"/>
    <col min="12533" max="12535" width="18.42578125" customWidth="1"/>
    <col min="12536" max="12536" width="22.7109375" bestFit="1" customWidth="1"/>
    <col min="12537" max="12537" width="25.42578125" customWidth="1"/>
    <col min="12538" max="12540" width="20.28515625" customWidth="1"/>
    <col min="12541" max="12541" width="26.85546875" bestFit="1" customWidth="1"/>
    <col min="12542" max="12542" width="18.42578125" customWidth="1"/>
    <col min="12544" max="12544" width="20.28515625" customWidth="1"/>
    <col min="12545" max="12545" width="10.42578125" bestFit="1" customWidth="1"/>
    <col min="12546" max="12546" width="11.85546875" bestFit="1" customWidth="1"/>
    <col min="12547" max="12547" width="9.5703125" bestFit="1" customWidth="1"/>
    <col min="12548" max="12548" width="10.7109375" bestFit="1" customWidth="1"/>
    <col min="12549" max="12550" width="10.140625" bestFit="1" customWidth="1"/>
    <col min="12551" max="12551" width="11.28515625" bestFit="1" customWidth="1"/>
    <col min="12552" max="12552" width="10.5703125" bestFit="1" customWidth="1"/>
    <col min="12553" max="12553" width="12.85546875" bestFit="1" customWidth="1"/>
    <col min="12554" max="12554" width="10.7109375" bestFit="1" customWidth="1"/>
    <col min="12555" max="12555" width="11" bestFit="1" customWidth="1"/>
    <col min="12556" max="12556" width="12.42578125" bestFit="1" customWidth="1"/>
    <col min="12557" max="12557" width="10.7109375" bestFit="1" customWidth="1"/>
    <col min="12558" max="12558" width="11" bestFit="1" customWidth="1"/>
    <col min="12559" max="12559" width="9.7109375" bestFit="1" customWidth="1"/>
    <col min="12560" max="12560" width="10.42578125" bestFit="1" customWidth="1"/>
    <col min="12561" max="12561" width="10" bestFit="1" customWidth="1"/>
    <col min="12562" max="12562" width="11.140625" bestFit="1" customWidth="1"/>
    <col min="12563" max="12563" width="8.7109375" bestFit="1" customWidth="1"/>
    <col min="12564" max="12564" width="12" bestFit="1" customWidth="1"/>
    <col min="12565" max="12565" width="9.28515625" bestFit="1" customWidth="1"/>
    <col min="12566" max="12566" width="10.7109375" bestFit="1" customWidth="1"/>
    <col min="12567" max="12567" width="10" bestFit="1" customWidth="1"/>
    <col min="12787" max="12787" width="18.42578125" customWidth="1"/>
    <col min="12788" max="12788" width="20.85546875" customWidth="1"/>
    <col min="12789" max="12791" width="18.42578125" customWidth="1"/>
    <col min="12792" max="12792" width="22.7109375" bestFit="1" customWidth="1"/>
    <col min="12793" max="12793" width="25.42578125" customWidth="1"/>
    <col min="12794" max="12796" width="20.28515625" customWidth="1"/>
    <col min="12797" max="12797" width="26.85546875" bestFit="1" customWidth="1"/>
    <col min="12798" max="12798" width="18.42578125" customWidth="1"/>
    <col min="12800" max="12800" width="20.28515625" customWidth="1"/>
    <col min="12801" max="12801" width="10.42578125" bestFit="1" customWidth="1"/>
    <col min="12802" max="12802" width="11.85546875" bestFit="1" customWidth="1"/>
    <col min="12803" max="12803" width="9.5703125" bestFit="1" customWidth="1"/>
    <col min="12804" max="12804" width="10.7109375" bestFit="1" customWidth="1"/>
    <col min="12805" max="12806" width="10.140625" bestFit="1" customWidth="1"/>
    <col min="12807" max="12807" width="11.28515625" bestFit="1" customWidth="1"/>
    <col min="12808" max="12808" width="10.5703125" bestFit="1" customWidth="1"/>
    <col min="12809" max="12809" width="12.85546875" bestFit="1" customWidth="1"/>
    <col min="12810" max="12810" width="10.7109375" bestFit="1" customWidth="1"/>
    <col min="12811" max="12811" width="11" bestFit="1" customWidth="1"/>
    <col min="12812" max="12812" width="12.42578125" bestFit="1" customWidth="1"/>
    <col min="12813" max="12813" width="10.7109375" bestFit="1" customWidth="1"/>
    <col min="12814" max="12814" width="11" bestFit="1" customWidth="1"/>
    <col min="12815" max="12815" width="9.7109375" bestFit="1" customWidth="1"/>
    <col min="12816" max="12816" width="10.42578125" bestFit="1" customWidth="1"/>
    <col min="12817" max="12817" width="10" bestFit="1" customWidth="1"/>
    <col min="12818" max="12818" width="11.140625" bestFit="1" customWidth="1"/>
    <col min="12819" max="12819" width="8.7109375" bestFit="1" customWidth="1"/>
    <col min="12820" max="12820" width="12" bestFit="1" customWidth="1"/>
    <col min="12821" max="12821" width="9.28515625" bestFit="1" customWidth="1"/>
    <col min="12822" max="12822" width="10.7109375" bestFit="1" customWidth="1"/>
    <col min="12823" max="12823" width="10" bestFit="1" customWidth="1"/>
    <col min="13043" max="13043" width="18.42578125" customWidth="1"/>
    <col min="13044" max="13044" width="20.85546875" customWidth="1"/>
    <col min="13045" max="13047" width="18.42578125" customWidth="1"/>
    <col min="13048" max="13048" width="22.7109375" bestFit="1" customWidth="1"/>
    <col min="13049" max="13049" width="25.42578125" customWidth="1"/>
    <col min="13050" max="13052" width="20.28515625" customWidth="1"/>
    <col min="13053" max="13053" width="26.85546875" bestFit="1" customWidth="1"/>
    <col min="13054" max="13054" width="18.42578125" customWidth="1"/>
    <col min="13056" max="13056" width="20.28515625" customWidth="1"/>
    <col min="13057" max="13057" width="10.42578125" bestFit="1" customWidth="1"/>
    <col min="13058" max="13058" width="11.85546875" bestFit="1" customWidth="1"/>
    <col min="13059" max="13059" width="9.5703125" bestFit="1" customWidth="1"/>
    <col min="13060" max="13060" width="10.7109375" bestFit="1" customWidth="1"/>
    <col min="13061" max="13062" width="10.140625" bestFit="1" customWidth="1"/>
    <col min="13063" max="13063" width="11.28515625" bestFit="1" customWidth="1"/>
    <col min="13064" max="13064" width="10.5703125" bestFit="1" customWidth="1"/>
    <col min="13065" max="13065" width="12.85546875" bestFit="1" customWidth="1"/>
    <col min="13066" max="13066" width="10.7109375" bestFit="1" customWidth="1"/>
    <col min="13067" max="13067" width="11" bestFit="1" customWidth="1"/>
    <col min="13068" max="13068" width="12.42578125" bestFit="1" customWidth="1"/>
    <col min="13069" max="13069" width="10.7109375" bestFit="1" customWidth="1"/>
    <col min="13070" max="13070" width="11" bestFit="1" customWidth="1"/>
    <col min="13071" max="13071" width="9.7109375" bestFit="1" customWidth="1"/>
    <col min="13072" max="13072" width="10.42578125" bestFit="1" customWidth="1"/>
    <col min="13073" max="13073" width="10" bestFit="1" customWidth="1"/>
    <col min="13074" max="13074" width="11.140625" bestFit="1" customWidth="1"/>
    <col min="13075" max="13075" width="8.7109375" bestFit="1" customWidth="1"/>
    <col min="13076" max="13076" width="12" bestFit="1" customWidth="1"/>
    <col min="13077" max="13077" width="9.28515625" bestFit="1" customWidth="1"/>
    <col min="13078" max="13078" width="10.7109375" bestFit="1" customWidth="1"/>
    <col min="13079" max="13079" width="10" bestFit="1" customWidth="1"/>
    <col min="13299" max="13299" width="18.42578125" customWidth="1"/>
    <col min="13300" max="13300" width="20.85546875" customWidth="1"/>
    <col min="13301" max="13303" width="18.42578125" customWidth="1"/>
    <col min="13304" max="13304" width="22.7109375" bestFit="1" customWidth="1"/>
    <col min="13305" max="13305" width="25.42578125" customWidth="1"/>
    <col min="13306" max="13308" width="20.28515625" customWidth="1"/>
    <col min="13309" max="13309" width="26.85546875" bestFit="1" customWidth="1"/>
    <col min="13310" max="13310" width="18.42578125" customWidth="1"/>
    <col min="13312" max="13312" width="20.28515625" customWidth="1"/>
    <col min="13313" max="13313" width="10.42578125" bestFit="1" customWidth="1"/>
    <col min="13314" max="13314" width="11.85546875" bestFit="1" customWidth="1"/>
    <col min="13315" max="13315" width="9.5703125" bestFit="1" customWidth="1"/>
    <col min="13316" max="13316" width="10.7109375" bestFit="1" customWidth="1"/>
    <col min="13317" max="13318" width="10.140625" bestFit="1" customWidth="1"/>
    <col min="13319" max="13319" width="11.28515625" bestFit="1" customWidth="1"/>
    <col min="13320" max="13320" width="10.5703125" bestFit="1" customWidth="1"/>
    <col min="13321" max="13321" width="12.85546875" bestFit="1" customWidth="1"/>
    <col min="13322" max="13322" width="10.7109375" bestFit="1" customWidth="1"/>
    <col min="13323" max="13323" width="11" bestFit="1" customWidth="1"/>
    <col min="13324" max="13324" width="12.42578125" bestFit="1" customWidth="1"/>
    <col min="13325" max="13325" width="10.7109375" bestFit="1" customWidth="1"/>
    <col min="13326" max="13326" width="11" bestFit="1" customWidth="1"/>
    <col min="13327" max="13327" width="9.7109375" bestFit="1" customWidth="1"/>
    <col min="13328" max="13328" width="10.42578125" bestFit="1" customWidth="1"/>
    <col min="13329" max="13329" width="10" bestFit="1" customWidth="1"/>
    <col min="13330" max="13330" width="11.140625" bestFit="1" customWidth="1"/>
    <col min="13331" max="13331" width="8.7109375" bestFit="1" customWidth="1"/>
    <col min="13332" max="13332" width="12" bestFit="1" customWidth="1"/>
    <col min="13333" max="13333" width="9.28515625" bestFit="1" customWidth="1"/>
    <col min="13334" max="13334" width="10.7109375" bestFit="1" customWidth="1"/>
    <col min="13335" max="13335" width="10" bestFit="1" customWidth="1"/>
    <col min="13555" max="13555" width="18.42578125" customWidth="1"/>
    <col min="13556" max="13556" width="20.85546875" customWidth="1"/>
    <col min="13557" max="13559" width="18.42578125" customWidth="1"/>
    <col min="13560" max="13560" width="22.7109375" bestFit="1" customWidth="1"/>
    <col min="13561" max="13561" width="25.42578125" customWidth="1"/>
    <col min="13562" max="13564" width="20.28515625" customWidth="1"/>
    <col min="13565" max="13565" width="26.85546875" bestFit="1" customWidth="1"/>
    <col min="13566" max="13566" width="18.42578125" customWidth="1"/>
    <col min="13568" max="13568" width="20.28515625" customWidth="1"/>
    <col min="13569" max="13569" width="10.42578125" bestFit="1" customWidth="1"/>
    <col min="13570" max="13570" width="11.85546875" bestFit="1" customWidth="1"/>
    <col min="13571" max="13571" width="9.5703125" bestFit="1" customWidth="1"/>
    <col min="13572" max="13572" width="10.7109375" bestFit="1" customWidth="1"/>
    <col min="13573" max="13574" width="10.140625" bestFit="1" customWidth="1"/>
    <col min="13575" max="13575" width="11.28515625" bestFit="1" customWidth="1"/>
    <col min="13576" max="13576" width="10.5703125" bestFit="1" customWidth="1"/>
    <col min="13577" max="13577" width="12.85546875" bestFit="1" customWidth="1"/>
    <col min="13578" max="13578" width="10.7109375" bestFit="1" customWidth="1"/>
    <col min="13579" max="13579" width="11" bestFit="1" customWidth="1"/>
    <col min="13580" max="13580" width="12.42578125" bestFit="1" customWidth="1"/>
    <col min="13581" max="13581" width="10.7109375" bestFit="1" customWidth="1"/>
    <col min="13582" max="13582" width="11" bestFit="1" customWidth="1"/>
    <col min="13583" max="13583" width="9.7109375" bestFit="1" customWidth="1"/>
    <col min="13584" max="13584" width="10.42578125" bestFit="1" customWidth="1"/>
    <col min="13585" max="13585" width="10" bestFit="1" customWidth="1"/>
    <col min="13586" max="13586" width="11.140625" bestFit="1" customWidth="1"/>
    <col min="13587" max="13587" width="8.7109375" bestFit="1" customWidth="1"/>
    <col min="13588" max="13588" width="12" bestFit="1" customWidth="1"/>
    <col min="13589" max="13589" width="9.28515625" bestFit="1" customWidth="1"/>
    <col min="13590" max="13590" width="10.7109375" bestFit="1" customWidth="1"/>
    <col min="13591" max="13591" width="10" bestFit="1" customWidth="1"/>
    <col min="13811" max="13811" width="18.42578125" customWidth="1"/>
    <col min="13812" max="13812" width="20.85546875" customWidth="1"/>
    <col min="13813" max="13815" width="18.42578125" customWidth="1"/>
    <col min="13816" max="13816" width="22.7109375" bestFit="1" customWidth="1"/>
    <col min="13817" max="13817" width="25.42578125" customWidth="1"/>
    <col min="13818" max="13820" width="20.28515625" customWidth="1"/>
    <col min="13821" max="13821" width="26.85546875" bestFit="1" customWidth="1"/>
    <col min="13822" max="13822" width="18.42578125" customWidth="1"/>
    <col min="13824" max="13824" width="20.28515625" customWidth="1"/>
    <col min="13825" max="13825" width="10.42578125" bestFit="1" customWidth="1"/>
    <col min="13826" max="13826" width="11.85546875" bestFit="1" customWidth="1"/>
    <col min="13827" max="13827" width="9.5703125" bestFit="1" customWidth="1"/>
    <col min="13828" max="13828" width="10.7109375" bestFit="1" customWidth="1"/>
    <col min="13829" max="13830" width="10.140625" bestFit="1" customWidth="1"/>
    <col min="13831" max="13831" width="11.28515625" bestFit="1" customWidth="1"/>
    <col min="13832" max="13832" width="10.5703125" bestFit="1" customWidth="1"/>
    <col min="13833" max="13833" width="12.85546875" bestFit="1" customWidth="1"/>
    <col min="13834" max="13834" width="10.7109375" bestFit="1" customWidth="1"/>
    <col min="13835" max="13835" width="11" bestFit="1" customWidth="1"/>
    <col min="13836" max="13836" width="12.42578125" bestFit="1" customWidth="1"/>
    <col min="13837" max="13837" width="10.7109375" bestFit="1" customWidth="1"/>
    <col min="13838" max="13838" width="11" bestFit="1" customWidth="1"/>
    <col min="13839" max="13839" width="9.7109375" bestFit="1" customWidth="1"/>
    <col min="13840" max="13840" width="10.42578125" bestFit="1" customWidth="1"/>
    <col min="13841" max="13841" width="10" bestFit="1" customWidth="1"/>
    <col min="13842" max="13842" width="11.140625" bestFit="1" customWidth="1"/>
    <col min="13843" max="13843" width="8.7109375" bestFit="1" customWidth="1"/>
    <col min="13844" max="13844" width="12" bestFit="1" customWidth="1"/>
    <col min="13845" max="13845" width="9.28515625" bestFit="1" customWidth="1"/>
    <col min="13846" max="13846" width="10.7109375" bestFit="1" customWidth="1"/>
    <col min="13847" max="13847" width="10" bestFit="1" customWidth="1"/>
    <col min="14067" max="14067" width="18.42578125" customWidth="1"/>
    <col min="14068" max="14068" width="20.85546875" customWidth="1"/>
    <col min="14069" max="14071" width="18.42578125" customWidth="1"/>
    <col min="14072" max="14072" width="22.7109375" bestFit="1" customWidth="1"/>
    <col min="14073" max="14073" width="25.42578125" customWidth="1"/>
    <col min="14074" max="14076" width="20.28515625" customWidth="1"/>
    <col min="14077" max="14077" width="26.85546875" bestFit="1" customWidth="1"/>
    <col min="14078" max="14078" width="18.42578125" customWidth="1"/>
    <col min="14080" max="14080" width="20.28515625" customWidth="1"/>
    <col min="14081" max="14081" width="10.42578125" bestFit="1" customWidth="1"/>
    <col min="14082" max="14082" width="11.85546875" bestFit="1" customWidth="1"/>
    <col min="14083" max="14083" width="9.5703125" bestFit="1" customWidth="1"/>
    <col min="14084" max="14084" width="10.7109375" bestFit="1" customWidth="1"/>
    <col min="14085" max="14086" width="10.140625" bestFit="1" customWidth="1"/>
    <col min="14087" max="14087" width="11.28515625" bestFit="1" customWidth="1"/>
    <col min="14088" max="14088" width="10.5703125" bestFit="1" customWidth="1"/>
    <col min="14089" max="14089" width="12.85546875" bestFit="1" customWidth="1"/>
    <col min="14090" max="14090" width="10.7109375" bestFit="1" customWidth="1"/>
    <col min="14091" max="14091" width="11" bestFit="1" customWidth="1"/>
    <col min="14092" max="14092" width="12.42578125" bestFit="1" customWidth="1"/>
    <col min="14093" max="14093" width="10.7109375" bestFit="1" customWidth="1"/>
    <col min="14094" max="14094" width="11" bestFit="1" customWidth="1"/>
    <col min="14095" max="14095" width="9.7109375" bestFit="1" customWidth="1"/>
    <col min="14096" max="14096" width="10.42578125" bestFit="1" customWidth="1"/>
    <col min="14097" max="14097" width="10" bestFit="1" customWidth="1"/>
    <col min="14098" max="14098" width="11.140625" bestFit="1" customWidth="1"/>
    <col min="14099" max="14099" width="8.7109375" bestFit="1" customWidth="1"/>
    <col min="14100" max="14100" width="12" bestFit="1" customWidth="1"/>
    <col min="14101" max="14101" width="9.28515625" bestFit="1" customWidth="1"/>
    <col min="14102" max="14102" width="10.7109375" bestFit="1" customWidth="1"/>
    <col min="14103" max="14103" width="10" bestFit="1" customWidth="1"/>
    <col min="14323" max="14323" width="18.42578125" customWidth="1"/>
    <col min="14324" max="14324" width="20.85546875" customWidth="1"/>
    <col min="14325" max="14327" width="18.42578125" customWidth="1"/>
    <col min="14328" max="14328" width="22.7109375" bestFit="1" customWidth="1"/>
    <col min="14329" max="14329" width="25.42578125" customWidth="1"/>
    <col min="14330" max="14332" width="20.28515625" customWidth="1"/>
    <col min="14333" max="14333" width="26.85546875" bestFit="1" customWidth="1"/>
    <col min="14334" max="14334" width="18.42578125" customWidth="1"/>
    <col min="14336" max="14336" width="20.28515625" customWidth="1"/>
    <col min="14337" max="14337" width="10.42578125" bestFit="1" customWidth="1"/>
    <col min="14338" max="14338" width="11.85546875" bestFit="1" customWidth="1"/>
    <col min="14339" max="14339" width="9.5703125" bestFit="1" customWidth="1"/>
    <col min="14340" max="14340" width="10.7109375" bestFit="1" customWidth="1"/>
    <col min="14341" max="14342" width="10.140625" bestFit="1" customWidth="1"/>
    <col min="14343" max="14343" width="11.28515625" bestFit="1" customWidth="1"/>
    <col min="14344" max="14344" width="10.5703125" bestFit="1" customWidth="1"/>
    <col min="14345" max="14345" width="12.85546875" bestFit="1" customWidth="1"/>
    <col min="14346" max="14346" width="10.7109375" bestFit="1" customWidth="1"/>
    <col min="14347" max="14347" width="11" bestFit="1" customWidth="1"/>
    <col min="14348" max="14348" width="12.42578125" bestFit="1" customWidth="1"/>
    <col min="14349" max="14349" width="10.7109375" bestFit="1" customWidth="1"/>
    <col min="14350" max="14350" width="11" bestFit="1" customWidth="1"/>
    <col min="14351" max="14351" width="9.7109375" bestFit="1" customWidth="1"/>
    <col min="14352" max="14352" width="10.42578125" bestFit="1" customWidth="1"/>
    <col min="14353" max="14353" width="10" bestFit="1" customWidth="1"/>
    <col min="14354" max="14354" width="11.140625" bestFit="1" customWidth="1"/>
    <col min="14355" max="14355" width="8.7109375" bestFit="1" customWidth="1"/>
    <col min="14356" max="14356" width="12" bestFit="1" customWidth="1"/>
    <col min="14357" max="14357" width="9.28515625" bestFit="1" customWidth="1"/>
    <col min="14358" max="14358" width="10.7109375" bestFit="1" customWidth="1"/>
    <col min="14359" max="14359" width="10" bestFit="1" customWidth="1"/>
    <col min="14579" max="14579" width="18.42578125" customWidth="1"/>
    <col min="14580" max="14580" width="20.85546875" customWidth="1"/>
    <col min="14581" max="14583" width="18.42578125" customWidth="1"/>
    <col min="14584" max="14584" width="22.7109375" bestFit="1" customWidth="1"/>
    <col min="14585" max="14585" width="25.42578125" customWidth="1"/>
    <col min="14586" max="14588" width="20.28515625" customWidth="1"/>
    <col min="14589" max="14589" width="26.85546875" bestFit="1" customWidth="1"/>
    <col min="14590" max="14590" width="18.42578125" customWidth="1"/>
    <col min="14592" max="14592" width="20.28515625" customWidth="1"/>
    <col min="14593" max="14593" width="10.42578125" bestFit="1" customWidth="1"/>
    <col min="14594" max="14594" width="11.85546875" bestFit="1" customWidth="1"/>
    <col min="14595" max="14595" width="9.5703125" bestFit="1" customWidth="1"/>
    <col min="14596" max="14596" width="10.7109375" bestFit="1" customWidth="1"/>
    <col min="14597" max="14598" width="10.140625" bestFit="1" customWidth="1"/>
    <col min="14599" max="14599" width="11.28515625" bestFit="1" customWidth="1"/>
    <col min="14600" max="14600" width="10.5703125" bestFit="1" customWidth="1"/>
    <col min="14601" max="14601" width="12.85546875" bestFit="1" customWidth="1"/>
    <col min="14602" max="14602" width="10.7109375" bestFit="1" customWidth="1"/>
    <col min="14603" max="14603" width="11" bestFit="1" customWidth="1"/>
    <col min="14604" max="14604" width="12.42578125" bestFit="1" customWidth="1"/>
    <col min="14605" max="14605" width="10.7109375" bestFit="1" customWidth="1"/>
    <col min="14606" max="14606" width="11" bestFit="1" customWidth="1"/>
    <col min="14607" max="14607" width="9.7109375" bestFit="1" customWidth="1"/>
    <col min="14608" max="14608" width="10.42578125" bestFit="1" customWidth="1"/>
    <col min="14609" max="14609" width="10" bestFit="1" customWidth="1"/>
    <col min="14610" max="14610" width="11.140625" bestFit="1" customWidth="1"/>
    <col min="14611" max="14611" width="8.7109375" bestFit="1" customWidth="1"/>
    <col min="14612" max="14612" width="12" bestFit="1" customWidth="1"/>
    <col min="14613" max="14613" width="9.28515625" bestFit="1" customWidth="1"/>
    <col min="14614" max="14614" width="10.7109375" bestFit="1" customWidth="1"/>
    <col min="14615" max="14615" width="10" bestFit="1" customWidth="1"/>
    <col min="14835" max="14835" width="18.42578125" customWidth="1"/>
    <col min="14836" max="14836" width="20.85546875" customWidth="1"/>
    <col min="14837" max="14839" width="18.42578125" customWidth="1"/>
    <col min="14840" max="14840" width="22.7109375" bestFit="1" customWidth="1"/>
    <col min="14841" max="14841" width="25.42578125" customWidth="1"/>
    <col min="14842" max="14844" width="20.28515625" customWidth="1"/>
    <col min="14845" max="14845" width="26.85546875" bestFit="1" customWidth="1"/>
    <col min="14846" max="14846" width="18.42578125" customWidth="1"/>
    <col min="14848" max="14848" width="20.28515625" customWidth="1"/>
    <col min="14849" max="14849" width="10.42578125" bestFit="1" customWidth="1"/>
    <col min="14850" max="14850" width="11.85546875" bestFit="1" customWidth="1"/>
    <col min="14851" max="14851" width="9.5703125" bestFit="1" customWidth="1"/>
    <col min="14852" max="14852" width="10.7109375" bestFit="1" customWidth="1"/>
    <col min="14853" max="14854" width="10.140625" bestFit="1" customWidth="1"/>
    <col min="14855" max="14855" width="11.28515625" bestFit="1" customWidth="1"/>
    <col min="14856" max="14856" width="10.5703125" bestFit="1" customWidth="1"/>
    <col min="14857" max="14857" width="12.85546875" bestFit="1" customWidth="1"/>
    <col min="14858" max="14858" width="10.7109375" bestFit="1" customWidth="1"/>
    <col min="14859" max="14859" width="11" bestFit="1" customWidth="1"/>
    <col min="14860" max="14860" width="12.42578125" bestFit="1" customWidth="1"/>
    <col min="14861" max="14861" width="10.7109375" bestFit="1" customWidth="1"/>
    <col min="14862" max="14862" width="11" bestFit="1" customWidth="1"/>
    <col min="14863" max="14863" width="9.7109375" bestFit="1" customWidth="1"/>
    <col min="14864" max="14864" width="10.42578125" bestFit="1" customWidth="1"/>
    <col min="14865" max="14865" width="10" bestFit="1" customWidth="1"/>
    <col min="14866" max="14866" width="11.140625" bestFit="1" customWidth="1"/>
    <col min="14867" max="14867" width="8.7109375" bestFit="1" customWidth="1"/>
    <col min="14868" max="14868" width="12" bestFit="1" customWidth="1"/>
    <col min="14869" max="14869" width="9.28515625" bestFit="1" customWidth="1"/>
    <col min="14870" max="14870" width="10.7109375" bestFit="1" customWidth="1"/>
    <col min="14871" max="14871" width="10" bestFit="1" customWidth="1"/>
    <col min="15091" max="15091" width="18.42578125" customWidth="1"/>
    <col min="15092" max="15092" width="20.85546875" customWidth="1"/>
    <col min="15093" max="15095" width="18.42578125" customWidth="1"/>
    <col min="15096" max="15096" width="22.7109375" bestFit="1" customWidth="1"/>
    <col min="15097" max="15097" width="25.42578125" customWidth="1"/>
    <col min="15098" max="15100" width="20.28515625" customWidth="1"/>
    <col min="15101" max="15101" width="26.85546875" bestFit="1" customWidth="1"/>
    <col min="15102" max="15102" width="18.42578125" customWidth="1"/>
    <col min="15104" max="15104" width="20.28515625" customWidth="1"/>
    <col min="15105" max="15105" width="10.42578125" bestFit="1" customWidth="1"/>
    <col min="15106" max="15106" width="11.85546875" bestFit="1" customWidth="1"/>
    <col min="15107" max="15107" width="9.5703125" bestFit="1" customWidth="1"/>
    <col min="15108" max="15108" width="10.7109375" bestFit="1" customWidth="1"/>
    <col min="15109" max="15110" width="10.140625" bestFit="1" customWidth="1"/>
    <col min="15111" max="15111" width="11.28515625" bestFit="1" customWidth="1"/>
    <col min="15112" max="15112" width="10.5703125" bestFit="1" customWidth="1"/>
    <col min="15113" max="15113" width="12.85546875" bestFit="1" customWidth="1"/>
    <col min="15114" max="15114" width="10.7109375" bestFit="1" customWidth="1"/>
    <col min="15115" max="15115" width="11" bestFit="1" customWidth="1"/>
    <col min="15116" max="15116" width="12.42578125" bestFit="1" customWidth="1"/>
    <col min="15117" max="15117" width="10.7109375" bestFit="1" customWidth="1"/>
    <col min="15118" max="15118" width="11" bestFit="1" customWidth="1"/>
    <col min="15119" max="15119" width="9.7109375" bestFit="1" customWidth="1"/>
    <col min="15120" max="15120" width="10.42578125" bestFit="1" customWidth="1"/>
    <col min="15121" max="15121" width="10" bestFit="1" customWidth="1"/>
    <col min="15122" max="15122" width="11.140625" bestFit="1" customWidth="1"/>
    <col min="15123" max="15123" width="8.7109375" bestFit="1" customWidth="1"/>
    <col min="15124" max="15124" width="12" bestFit="1" customWidth="1"/>
    <col min="15125" max="15125" width="9.28515625" bestFit="1" customWidth="1"/>
    <col min="15126" max="15126" width="10.7109375" bestFit="1" customWidth="1"/>
    <col min="15127" max="15127" width="10" bestFit="1" customWidth="1"/>
    <col min="15347" max="15347" width="18.42578125" customWidth="1"/>
    <col min="15348" max="15348" width="20.85546875" customWidth="1"/>
    <col min="15349" max="15351" width="18.42578125" customWidth="1"/>
    <col min="15352" max="15352" width="22.7109375" bestFit="1" customWidth="1"/>
    <col min="15353" max="15353" width="25.42578125" customWidth="1"/>
    <col min="15354" max="15356" width="20.28515625" customWidth="1"/>
    <col min="15357" max="15357" width="26.85546875" bestFit="1" customWidth="1"/>
    <col min="15358" max="15358" width="18.42578125" customWidth="1"/>
    <col min="15360" max="15360" width="20.28515625" customWidth="1"/>
    <col min="15361" max="15361" width="10.42578125" bestFit="1" customWidth="1"/>
    <col min="15362" max="15362" width="11.85546875" bestFit="1" customWidth="1"/>
    <col min="15363" max="15363" width="9.5703125" bestFit="1" customWidth="1"/>
    <col min="15364" max="15364" width="10.7109375" bestFit="1" customWidth="1"/>
    <col min="15365" max="15366" width="10.140625" bestFit="1" customWidth="1"/>
    <col min="15367" max="15367" width="11.28515625" bestFit="1" customWidth="1"/>
    <col min="15368" max="15368" width="10.5703125" bestFit="1" customWidth="1"/>
    <col min="15369" max="15369" width="12.85546875" bestFit="1" customWidth="1"/>
    <col min="15370" max="15370" width="10.7109375" bestFit="1" customWidth="1"/>
    <col min="15371" max="15371" width="11" bestFit="1" customWidth="1"/>
    <col min="15372" max="15372" width="12.42578125" bestFit="1" customWidth="1"/>
    <col min="15373" max="15373" width="10.7109375" bestFit="1" customWidth="1"/>
    <col min="15374" max="15374" width="11" bestFit="1" customWidth="1"/>
    <col min="15375" max="15375" width="9.7109375" bestFit="1" customWidth="1"/>
    <col min="15376" max="15376" width="10.42578125" bestFit="1" customWidth="1"/>
    <col min="15377" max="15377" width="10" bestFit="1" customWidth="1"/>
    <col min="15378" max="15378" width="11.140625" bestFit="1" customWidth="1"/>
    <col min="15379" max="15379" width="8.7109375" bestFit="1" customWidth="1"/>
    <col min="15380" max="15380" width="12" bestFit="1" customWidth="1"/>
    <col min="15381" max="15381" width="9.28515625" bestFit="1" customWidth="1"/>
    <col min="15382" max="15382" width="10.7109375" bestFit="1" customWidth="1"/>
    <col min="15383" max="15383" width="10" bestFit="1" customWidth="1"/>
    <col min="15603" max="15603" width="18.42578125" customWidth="1"/>
    <col min="15604" max="15604" width="20.85546875" customWidth="1"/>
    <col min="15605" max="15607" width="18.42578125" customWidth="1"/>
    <col min="15608" max="15608" width="22.7109375" bestFit="1" customWidth="1"/>
    <col min="15609" max="15609" width="25.42578125" customWidth="1"/>
    <col min="15610" max="15612" width="20.28515625" customWidth="1"/>
    <col min="15613" max="15613" width="26.85546875" bestFit="1" customWidth="1"/>
    <col min="15614" max="15614" width="18.42578125" customWidth="1"/>
    <col min="15616" max="15616" width="20.28515625" customWidth="1"/>
    <col min="15617" max="15617" width="10.42578125" bestFit="1" customWidth="1"/>
    <col min="15618" max="15618" width="11.85546875" bestFit="1" customWidth="1"/>
    <col min="15619" max="15619" width="9.5703125" bestFit="1" customWidth="1"/>
    <col min="15620" max="15620" width="10.7109375" bestFit="1" customWidth="1"/>
    <col min="15621" max="15622" width="10.140625" bestFit="1" customWidth="1"/>
    <col min="15623" max="15623" width="11.28515625" bestFit="1" customWidth="1"/>
    <col min="15624" max="15624" width="10.5703125" bestFit="1" customWidth="1"/>
    <col min="15625" max="15625" width="12.85546875" bestFit="1" customWidth="1"/>
    <col min="15626" max="15626" width="10.7109375" bestFit="1" customWidth="1"/>
    <col min="15627" max="15627" width="11" bestFit="1" customWidth="1"/>
    <col min="15628" max="15628" width="12.42578125" bestFit="1" customWidth="1"/>
    <col min="15629" max="15629" width="10.7109375" bestFit="1" customWidth="1"/>
    <col min="15630" max="15630" width="11" bestFit="1" customWidth="1"/>
    <col min="15631" max="15631" width="9.7109375" bestFit="1" customWidth="1"/>
    <col min="15632" max="15632" width="10.42578125" bestFit="1" customWidth="1"/>
    <col min="15633" max="15633" width="10" bestFit="1" customWidth="1"/>
    <col min="15634" max="15634" width="11.140625" bestFit="1" customWidth="1"/>
    <col min="15635" max="15635" width="8.7109375" bestFit="1" customWidth="1"/>
    <col min="15636" max="15636" width="12" bestFit="1" customWidth="1"/>
    <col min="15637" max="15637" width="9.28515625" bestFit="1" customWidth="1"/>
    <col min="15638" max="15638" width="10.7109375" bestFit="1" customWidth="1"/>
    <col min="15639" max="15639" width="10" bestFit="1" customWidth="1"/>
    <col min="15859" max="15859" width="18.42578125" customWidth="1"/>
    <col min="15860" max="15860" width="20.85546875" customWidth="1"/>
    <col min="15861" max="15863" width="18.42578125" customWidth="1"/>
    <col min="15864" max="15864" width="22.7109375" bestFit="1" customWidth="1"/>
    <col min="15865" max="15865" width="25.42578125" customWidth="1"/>
    <col min="15866" max="15868" width="20.28515625" customWidth="1"/>
    <col min="15869" max="15869" width="26.85546875" bestFit="1" customWidth="1"/>
    <col min="15870" max="15870" width="18.42578125" customWidth="1"/>
    <col min="15872" max="15872" width="20.28515625" customWidth="1"/>
    <col min="15873" max="15873" width="10.42578125" bestFit="1" customWidth="1"/>
    <col min="15874" max="15874" width="11.85546875" bestFit="1" customWidth="1"/>
    <col min="15875" max="15875" width="9.5703125" bestFit="1" customWidth="1"/>
    <col min="15876" max="15876" width="10.7109375" bestFit="1" customWidth="1"/>
    <col min="15877" max="15878" width="10.140625" bestFit="1" customWidth="1"/>
    <col min="15879" max="15879" width="11.28515625" bestFit="1" customWidth="1"/>
    <col min="15880" max="15880" width="10.5703125" bestFit="1" customWidth="1"/>
    <col min="15881" max="15881" width="12.85546875" bestFit="1" customWidth="1"/>
    <col min="15882" max="15882" width="10.7109375" bestFit="1" customWidth="1"/>
    <col min="15883" max="15883" width="11" bestFit="1" customWidth="1"/>
    <col min="15884" max="15884" width="12.42578125" bestFit="1" customWidth="1"/>
    <col min="15885" max="15885" width="10.7109375" bestFit="1" customWidth="1"/>
    <col min="15886" max="15886" width="11" bestFit="1" customWidth="1"/>
    <col min="15887" max="15887" width="9.7109375" bestFit="1" customWidth="1"/>
    <col min="15888" max="15888" width="10.42578125" bestFit="1" customWidth="1"/>
    <col min="15889" max="15889" width="10" bestFit="1" customWidth="1"/>
    <col min="15890" max="15890" width="11.140625" bestFit="1" customWidth="1"/>
    <col min="15891" max="15891" width="8.7109375" bestFit="1" customWidth="1"/>
    <col min="15892" max="15892" width="12" bestFit="1" customWidth="1"/>
    <col min="15893" max="15893" width="9.28515625" bestFit="1" customWidth="1"/>
    <col min="15894" max="15894" width="10.7109375" bestFit="1" customWidth="1"/>
    <col min="15895" max="15895" width="10" bestFit="1" customWidth="1"/>
    <col min="16115" max="16115" width="18.42578125" customWidth="1"/>
    <col min="16116" max="16116" width="20.85546875" customWidth="1"/>
    <col min="16117" max="16119" width="18.42578125" customWidth="1"/>
    <col min="16120" max="16120" width="22.7109375" bestFit="1" customWidth="1"/>
    <col min="16121" max="16121" width="25.42578125" customWidth="1"/>
    <col min="16122" max="16124" width="20.28515625" customWidth="1"/>
    <col min="16125" max="16125" width="26.85546875" bestFit="1" customWidth="1"/>
    <col min="16126" max="16126" width="18.42578125" customWidth="1"/>
    <col min="16128" max="16128" width="20.28515625" customWidth="1"/>
    <col min="16129" max="16129" width="10.42578125" bestFit="1" customWidth="1"/>
    <col min="16130" max="16130" width="11.85546875" bestFit="1" customWidth="1"/>
    <col min="16131" max="16131" width="9.5703125" bestFit="1" customWidth="1"/>
    <col min="16132" max="16132" width="10.7109375" bestFit="1" customWidth="1"/>
    <col min="16133" max="16134" width="10.140625" bestFit="1" customWidth="1"/>
    <col min="16135" max="16135" width="11.28515625" bestFit="1" customWidth="1"/>
    <col min="16136" max="16136" width="10.5703125" bestFit="1" customWidth="1"/>
    <col min="16137" max="16137" width="12.85546875" bestFit="1" customWidth="1"/>
    <col min="16138" max="16138" width="10.7109375" bestFit="1" customWidth="1"/>
    <col min="16139" max="16139" width="11" bestFit="1" customWidth="1"/>
    <col min="16140" max="16140" width="12.42578125" bestFit="1" customWidth="1"/>
    <col min="16141" max="16141" width="10.7109375" bestFit="1" customWidth="1"/>
    <col min="16142" max="16142" width="11" bestFit="1" customWidth="1"/>
    <col min="16143" max="16143" width="9.7109375" bestFit="1" customWidth="1"/>
    <col min="16144" max="16144" width="10.42578125" bestFit="1" customWidth="1"/>
    <col min="16145" max="16145" width="10" bestFit="1" customWidth="1"/>
    <col min="16146" max="16146" width="11.140625" bestFit="1" customWidth="1"/>
    <col min="16147" max="16147" width="8.7109375" bestFit="1" customWidth="1"/>
    <col min="16148" max="16148" width="12" bestFit="1" customWidth="1"/>
    <col min="16149" max="16149" width="9.28515625" bestFit="1" customWidth="1"/>
    <col min="16150" max="16150" width="10.7109375" bestFit="1" customWidth="1"/>
    <col min="16151" max="16151" width="10" bestFit="1" customWidth="1"/>
  </cols>
  <sheetData>
    <row r="1" spans="1:25" ht="32.25" thickBot="1" x14ac:dyDescent="0.3">
      <c r="A1" s="269"/>
      <c r="B1" s="269"/>
      <c r="C1" s="269"/>
      <c r="D1" s="269"/>
      <c r="E1" s="269"/>
      <c r="F1" s="269"/>
      <c r="G1" s="269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12" customHeight="1" x14ac:dyDescent="0.25">
      <c r="A2" s="3"/>
      <c r="B2" s="36"/>
      <c r="C2" s="118"/>
      <c r="D2" s="55">
        <v>43160</v>
      </c>
      <c r="E2" s="55">
        <v>43161</v>
      </c>
      <c r="F2" s="55">
        <v>43162</v>
      </c>
      <c r="G2" s="55">
        <v>43163</v>
      </c>
      <c r="H2" s="1"/>
      <c r="I2" s="270" t="s">
        <v>230</v>
      </c>
      <c r="J2" s="4" t="s">
        <v>0</v>
      </c>
      <c r="K2" s="4" t="s">
        <v>1</v>
      </c>
      <c r="L2" s="4" t="s">
        <v>2</v>
      </c>
      <c r="M2" s="4" t="s">
        <v>57</v>
      </c>
      <c r="N2" s="4" t="s">
        <v>3</v>
      </c>
      <c r="O2" s="4" t="s">
        <v>4</v>
      </c>
      <c r="P2" s="4" t="s">
        <v>5</v>
      </c>
      <c r="Q2" s="4" t="s">
        <v>6</v>
      </c>
      <c r="R2" s="5" t="s">
        <v>7</v>
      </c>
      <c r="S2" s="5" t="s">
        <v>8</v>
      </c>
      <c r="T2" s="5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42" t="s">
        <v>58</v>
      </c>
    </row>
    <row r="3" spans="1:25" s="10" customFormat="1" ht="12" customHeight="1" x14ac:dyDescent="0.2">
      <c r="A3" s="63"/>
      <c r="B3" s="37"/>
      <c r="C3" s="119"/>
      <c r="D3" s="56" t="s">
        <v>17</v>
      </c>
      <c r="E3" s="68" t="s">
        <v>18</v>
      </c>
      <c r="F3" s="56" t="s">
        <v>19</v>
      </c>
      <c r="G3" s="56" t="s">
        <v>20</v>
      </c>
      <c r="H3" s="7"/>
      <c r="I3" s="271"/>
      <c r="J3" s="8" t="s">
        <v>21</v>
      </c>
      <c r="K3" s="8" t="s">
        <v>22</v>
      </c>
      <c r="L3" s="8" t="s">
        <v>23</v>
      </c>
      <c r="M3" s="8" t="s">
        <v>63</v>
      </c>
      <c r="N3" s="8" t="s">
        <v>24</v>
      </c>
      <c r="O3" s="8" t="s">
        <v>25</v>
      </c>
      <c r="P3" s="8" t="s">
        <v>26</v>
      </c>
      <c r="Q3" s="8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  <c r="X3" s="9" t="s">
        <v>34</v>
      </c>
      <c r="Y3" s="43" t="s">
        <v>59</v>
      </c>
    </row>
    <row r="4" spans="1:25" s="10" customFormat="1" ht="12" customHeight="1" x14ac:dyDescent="0.2">
      <c r="A4" s="272"/>
      <c r="B4" s="274"/>
      <c r="C4" s="11"/>
      <c r="D4" s="11"/>
      <c r="E4" s="276"/>
      <c r="G4" s="11"/>
      <c r="H4" s="7"/>
      <c r="I4" s="73" t="s">
        <v>35</v>
      </c>
      <c r="J4" s="12">
        <f t="shared" ref="J4:Y4" si="0">COUNTIF($A$1:$E$66,J3)</f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2">
        <f t="shared" si="0"/>
        <v>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4">
        <f t="shared" si="0"/>
        <v>0</v>
      </c>
    </row>
    <row r="5" spans="1:25" s="10" customFormat="1" ht="12" customHeight="1" thickBot="1" x14ac:dyDescent="0.25">
      <c r="A5" s="273"/>
      <c r="B5" s="275"/>
      <c r="C5" s="11"/>
      <c r="D5" s="11"/>
      <c r="E5" s="277"/>
      <c r="F5" s="133"/>
      <c r="G5" s="11"/>
      <c r="H5" s="7"/>
      <c r="I5" s="74" t="s">
        <v>36</v>
      </c>
      <c r="J5" s="23">
        <f t="shared" ref="J5:Y5" si="1">COUNTIF($F$1:$G$66,J3)</f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1</v>
      </c>
      <c r="O5" s="23">
        <f t="shared" si="1"/>
        <v>1</v>
      </c>
      <c r="P5" s="23">
        <f t="shared" si="1"/>
        <v>0</v>
      </c>
      <c r="Q5" s="23">
        <f t="shared" si="1"/>
        <v>1</v>
      </c>
      <c r="R5" s="23">
        <f t="shared" si="1"/>
        <v>1</v>
      </c>
      <c r="S5" s="23">
        <f t="shared" si="1"/>
        <v>1</v>
      </c>
      <c r="T5" s="23">
        <f t="shared" si="1"/>
        <v>0</v>
      </c>
      <c r="U5" s="23">
        <f t="shared" si="1"/>
        <v>0</v>
      </c>
      <c r="V5" s="23">
        <f t="shared" si="1"/>
        <v>1</v>
      </c>
      <c r="W5" s="23">
        <f t="shared" si="1"/>
        <v>1</v>
      </c>
      <c r="X5" s="23">
        <f t="shared" si="1"/>
        <v>2</v>
      </c>
      <c r="Y5" s="24">
        <f t="shared" si="1"/>
        <v>2</v>
      </c>
    </row>
    <row r="6" spans="1:25" s="10" customFormat="1" ht="12" customHeight="1" thickBot="1" x14ac:dyDescent="0.25">
      <c r="A6" s="273"/>
      <c r="B6" s="275"/>
      <c r="C6" s="11"/>
      <c r="D6" s="11"/>
      <c r="E6" s="277"/>
      <c r="F6" s="128"/>
      <c r="G6" s="11"/>
      <c r="H6" s="7"/>
      <c r="I6" s="266" t="s">
        <v>37</v>
      </c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8"/>
    </row>
    <row r="7" spans="1:25" s="10" customFormat="1" ht="12" customHeight="1" x14ac:dyDescent="0.2">
      <c r="A7" s="273"/>
      <c r="B7" s="275"/>
      <c r="C7" s="11"/>
      <c r="D7" s="19"/>
      <c r="E7" s="277"/>
      <c r="F7" s="128"/>
      <c r="G7" s="18"/>
      <c r="H7" s="16"/>
      <c r="I7" s="85"/>
      <c r="J7" s="69" t="s">
        <v>21</v>
      </c>
      <c r="K7" s="69" t="s">
        <v>22</v>
      </c>
      <c r="L7" s="69" t="s">
        <v>23</v>
      </c>
      <c r="M7" s="86" t="s">
        <v>63</v>
      </c>
      <c r="N7" s="69" t="s">
        <v>24</v>
      </c>
      <c r="O7" s="69" t="s">
        <v>25</v>
      </c>
      <c r="P7" s="69" t="s">
        <v>26</v>
      </c>
      <c r="Q7" s="69" t="s">
        <v>27</v>
      </c>
      <c r="R7" s="69" t="s">
        <v>28</v>
      </c>
      <c r="S7" s="69" t="s">
        <v>29</v>
      </c>
      <c r="T7" s="69" t="s">
        <v>30</v>
      </c>
      <c r="U7" s="69" t="s">
        <v>31</v>
      </c>
      <c r="V7" s="69" t="s">
        <v>32</v>
      </c>
      <c r="W7" s="69" t="s">
        <v>33</v>
      </c>
      <c r="X7" s="69" t="s">
        <v>34</v>
      </c>
      <c r="Y7" s="42" t="s">
        <v>59</v>
      </c>
    </row>
    <row r="8" spans="1:25" s="10" customFormat="1" ht="12" customHeight="1" x14ac:dyDescent="0.2">
      <c r="A8" s="273"/>
      <c r="B8" s="275"/>
      <c r="C8" s="70"/>
      <c r="D8" s="19"/>
      <c r="E8" s="277"/>
      <c r="F8" s="146"/>
      <c r="G8" s="18"/>
      <c r="H8" s="16"/>
      <c r="I8" s="84" t="s">
        <v>41</v>
      </c>
      <c r="J8" s="12">
        <f>COUNTIF($A$1:$A$66,$J$7)</f>
        <v>0</v>
      </c>
      <c r="K8" s="12">
        <f>COUNTIF($A$1:$A$66,$K$7)</f>
        <v>0</v>
      </c>
      <c r="L8" s="12">
        <f>COUNTIF($A$1:$A$66,$L$7)</f>
        <v>0</v>
      </c>
      <c r="M8" s="12">
        <f>COUNTIF($A$1:$A$66,$M$7)</f>
        <v>0</v>
      </c>
      <c r="N8" s="12">
        <f>COUNTIF($A$1:$A$66,$N$7)</f>
        <v>0</v>
      </c>
      <c r="O8" s="12">
        <f>COUNTIF($A$1:$A$66,$O$7)</f>
        <v>0</v>
      </c>
      <c r="P8" s="12">
        <f>COUNTIF($A$1:$A$66,$P$7)</f>
        <v>0</v>
      </c>
      <c r="Q8" s="12">
        <f>COUNTIF($A$1:$A$66,$Q$7)</f>
        <v>0</v>
      </c>
      <c r="R8" s="12">
        <f>COUNTIF($A$1:$A$66,$R$7)</f>
        <v>0</v>
      </c>
      <c r="S8" s="12">
        <f>COUNTIF($A$1:$A$66,$S$7)</f>
        <v>0</v>
      </c>
      <c r="T8" s="12">
        <f>COUNTIF($A$1:$A$66,$T$7)</f>
        <v>0</v>
      </c>
      <c r="U8" s="12">
        <f>COUNTIF($A$1:$A$66,$U$7)</f>
        <v>0</v>
      </c>
      <c r="V8" s="12">
        <f>COUNTIF($A$1:$A$66,$V$7)</f>
        <v>0</v>
      </c>
      <c r="W8" s="12">
        <f>COUNTIF($A$1:$A$66,$W$7)</f>
        <v>0</v>
      </c>
      <c r="X8" s="12">
        <f>COUNTIF($A$1:$A$66,$X$7)</f>
        <v>0</v>
      </c>
      <c r="Y8" s="14">
        <f>COUNTIF($A$1:$A$66,$Y$7)</f>
        <v>0</v>
      </c>
    </row>
    <row r="9" spans="1:25" s="10" customFormat="1" ht="12" customHeight="1" x14ac:dyDescent="0.2">
      <c r="A9" s="273"/>
      <c r="B9" s="275"/>
      <c r="C9" s="11"/>
      <c r="D9" s="19"/>
      <c r="E9" s="277"/>
      <c r="F9" s="110"/>
      <c r="G9" s="11"/>
      <c r="H9" s="16"/>
      <c r="I9" s="84" t="s">
        <v>42</v>
      </c>
      <c r="J9" s="12">
        <f>COUNTIF($B$1:$B$66,$J$7)</f>
        <v>0</v>
      </c>
      <c r="K9" s="12">
        <f>COUNTIF($B$1:$B$66,$K$7)</f>
        <v>0</v>
      </c>
      <c r="L9" s="12">
        <f>COUNTIF($B$1:$B$66,$L$7)</f>
        <v>0</v>
      </c>
      <c r="M9" s="12">
        <f>COUNTIF($B$1:$B$66,$M$7)</f>
        <v>0</v>
      </c>
      <c r="N9" s="12">
        <f>COUNTIF($B$1:$B$66,$N$7)</f>
        <v>0</v>
      </c>
      <c r="O9" s="12">
        <f>COUNTIF($B$1:$B$66,$O$7)</f>
        <v>0</v>
      </c>
      <c r="P9" s="12">
        <f>COUNTIF($B$1:$B$66,$P$7)</f>
        <v>0</v>
      </c>
      <c r="Q9" s="12">
        <f>COUNTIF($B$1:$B$66,$Q$7)</f>
        <v>0</v>
      </c>
      <c r="R9" s="12">
        <f>COUNTIF($B$1:$B$66,$R$7)</f>
        <v>0</v>
      </c>
      <c r="S9" s="12">
        <f>COUNTIF($B$1:$B$66,$S$7)</f>
        <v>0</v>
      </c>
      <c r="T9" s="12">
        <f>COUNTIF($B$1:$B$66,$T$7)</f>
        <v>0</v>
      </c>
      <c r="U9" s="12">
        <f>COUNTIF($B$1:$B$66,$U$7)</f>
        <v>0</v>
      </c>
      <c r="V9" s="12">
        <f>COUNTIF($B$1:$B$66,$V$7)</f>
        <v>0</v>
      </c>
      <c r="W9" s="12">
        <f>COUNTIF($B$1:$B$66,$W$7)</f>
        <v>0</v>
      </c>
      <c r="X9" s="12">
        <f>COUNTIF($B$1:$B$66,$X$7)</f>
        <v>0</v>
      </c>
      <c r="Y9" s="14">
        <f>COUNTIF($B$1:$B$66,$Y$7)</f>
        <v>0</v>
      </c>
    </row>
    <row r="10" spans="1:25" s="10" customFormat="1" ht="12" customHeight="1" x14ac:dyDescent="0.2">
      <c r="A10" s="273"/>
      <c r="B10" s="275"/>
      <c r="C10" s="72"/>
      <c r="D10" s="19"/>
      <c r="E10" s="277"/>
      <c r="F10" s="111"/>
      <c r="G10" s="72"/>
      <c r="H10" s="16"/>
      <c r="I10" s="84" t="s">
        <v>38</v>
      </c>
      <c r="J10" s="12">
        <f>COUNTIF($C$1:$C$66,$J$7)</f>
        <v>0</v>
      </c>
      <c r="K10" s="12">
        <f>COUNTIF($C$1:$C$66,$K$7)</f>
        <v>0</v>
      </c>
      <c r="L10" s="12">
        <f>COUNTIF($C$1:$C$66,$L$7)</f>
        <v>0</v>
      </c>
      <c r="M10" s="12">
        <f>COUNTIF($C$1:$C$66,$M$7)</f>
        <v>0</v>
      </c>
      <c r="N10" s="12">
        <f>COUNTIF($C$1:$C$66,$N$7)</f>
        <v>0</v>
      </c>
      <c r="O10" s="12">
        <f>COUNTIF($C$1:$C$66,$O$7)</f>
        <v>0</v>
      </c>
      <c r="P10" s="12">
        <f>COUNTIF($C$1:$C$66,$P$7)</f>
        <v>0</v>
      </c>
      <c r="Q10" s="12">
        <f>COUNTIF($C$1:$C$66,$Q$7)</f>
        <v>0</v>
      </c>
      <c r="R10" s="12">
        <f>COUNTIF($C$1:$C$66,$R$7)</f>
        <v>0</v>
      </c>
      <c r="S10" s="12">
        <f>COUNTIF($C$1:$C$66,$S$7)</f>
        <v>0</v>
      </c>
      <c r="T10" s="12">
        <f>COUNTIF($C$1:$C$66,$T$7)</f>
        <v>0</v>
      </c>
      <c r="U10" s="12">
        <f>COUNTIF($C$1:$C$66,$U$7)</f>
        <v>0</v>
      </c>
      <c r="V10" s="12">
        <f>COUNTIF($C$1:$C$66,$V$7)</f>
        <v>0</v>
      </c>
      <c r="W10" s="12">
        <f>COUNTIF($C$1:$C$66,$W$7)</f>
        <v>0</v>
      </c>
      <c r="X10" s="12">
        <f>COUNTIF($C$1:$C$66,$X$7)</f>
        <v>0</v>
      </c>
      <c r="Y10" s="14">
        <f>COUNTIF($C$1:$C$66,$Y$7)</f>
        <v>0</v>
      </c>
    </row>
    <row r="11" spans="1:25" s="10" customFormat="1" ht="12" customHeight="1" x14ac:dyDescent="0.2">
      <c r="A11" s="273"/>
      <c r="B11" s="275"/>
      <c r="C11" s="11"/>
      <c r="D11" s="19"/>
      <c r="E11" s="277"/>
      <c r="F11" s="112"/>
      <c r="G11" s="11"/>
      <c r="H11" s="16"/>
      <c r="I11" s="84" t="s">
        <v>39</v>
      </c>
      <c r="J11" s="12">
        <f>COUNTIF($D$1:$D$66,$J$7)</f>
        <v>0</v>
      </c>
      <c r="K11" s="12">
        <f>COUNTIF($D$1:$D$66,$K$7)</f>
        <v>0</v>
      </c>
      <c r="L11" s="12">
        <f>COUNTIF($D$1:$D$66,$L$7)</f>
        <v>0</v>
      </c>
      <c r="M11" s="12">
        <f>COUNTIF($D$1:$D$66,$M$7)</f>
        <v>0</v>
      </c>
      <c r="N11" s="12">
        <f>COUNTIF($D$1:$D$66,$N$7)</f>
        <v>0</v>
      </c>
      <c r="O11" s="12">
        <f>COUNTIF($D$1:$D$66,$O$7)</f>
        <v>0</v>
      </c>
      <c r="P11" s="12">
        <f>COUNTIF($D$1:$D$66,$P$7)</f>
        <v>0</v>
      </c>
      <c r="Q11" s="12">
        <f>COUNTIF($D$1:$D$66,$Q$7)</f>
        <v>0</v>
      </c>
      <c r="R11" s="12">
        <f>COUNTIF($D$1:$D$66,$R$7)</f>
        <v>0</v>
      </c>
      <c r="S11" s="12">
        <f>COUNTIF($D$1:$D$66,$S$7)</f>
        <v>0</v>
      </c>
      <c r="T11" s="12">
        <f>COUNTIF($D$1:$D$66,$T$7)</f>
        <v>0</v>
      </c>
      <c r="U11" s="12">
        <f>COUNTIF($D$1:$D$66,$U$7)</f>
        <v>0</v>
      </c>
      <c r="V11" s="12">
        <f>COUNTIF($D$1:$D$66,$V$7)</f>
        <v>0</v>
      </c>
      <c r="W11" s="12">
        <f>COUNTIF($D$1:$D$66,$W$7)</f>
        <v>0</v>
      </c>
      <c r="X11" s="12">
        <f>COUNTIF($D$1:$D$66,$X$7)</f>
        <v>0</v>
      </c>
      <c r="Y11" s="14">
        <f>COUNTIF($D$1:$D$66,$Y$7)</f>
        <v>0</v>
      </c>
    </row>
    <row r="12" spans="1:25" s="10" customFormat="1" ht="12" customHeight="1" thickBot="1" x14ac:dyDescent="0.25">
      <c r="A12" s="273"/>
      <c r="B12" s="275"/>
      <c r="C12" s="11"/>
      <c r="D12" s="19"/>
      <c r="E12" s="277"/>
      <c r="F12" s="113"/>
      <c r="G12" s="11"/>
      <c r="H12" s="16"/>
      <c r="I12" s="84" t="s">
        <v>40</v>
      </c>
      <c r="J12" s="12">
        <f>COUNTIF($E$1:$E$66,$J$7)</f>
        <v>0</v>
      </c>
      <c r="K12" s="12">
        <f>COUNTIF($E$1:$E$66,$K$7)</f>
        <v>0</v>
      </c>
      <c r="L12" s="12">
        <f>COUNTIF($E$1:$E$66,$L$7)</f>
        <v>0</v>
      </c>
      <c r="M12" s="12">
        <f>COUNTIF($E$1:$E$66,$M$7)</f>
        <v>0</v>
      </c>
      <c r="N12" s="12">
        <f>COUNTIF($E$1:$E$66,$N$7)</f>
        <v>0</v>
      </c>
      <c r="O12" s="12">
        <f>COUNTIF($E$1:$E$66,$O$7)</f>
        <v>0</v>
      </c>
      <c r="P12" s="12">
        <f>COUNTIF($E$1:$E$66,$P$7)</f>
        <v>0</v>
      </c>
      <c r="Q12" s="12">
        <f>COUNTIF($E$1:$E$66,$Q$7)</f>
        <v>0</v>
      </c>
      <c r="R12" s="12">
        <f>COUNTIF($E$1:$E$66,$R$7)</f>
        <v>0</v>
      </c>
      <c r="S12" s="12">
        <f>COUNTIF($E$1:$E$66,$S$7)</f>
        <v>0</v>
      </c>
      <c r="T12" s="12">
        <f>COUNTIF($E$1:$E$66,$T$7)</f>
        <v>0</v>
      </c>
      <c r="U12" s="12">
        <f>COUNTIF($E$1:$E$66,$U$7)</f>
        <v>0</v>
      </c>
      <c r="V12" s="12">
        <f>COUNTIF($E$1:$E$66,$V$7)</f>
        <v>0</v>
      </c>
      <c r="W12" s="12">
        <f>COUNTIF($E$1:$E$66,$W$7)</f>
        <v>0</v>
      </c>
      <c r="X12" s="12">
        <f>COUNTIF($E$1:$E$66,$X$7)</f>
        <v>0</v>
      </c>
      <c r="Y12" s="24">
        <f>COUNTIF($E$1:$E$66,$Y$7)</f>
        <v>0</v>
      </c>
    </row>
    <row r="13" spans="1:25" s="10" customFormat="1" ht="12" customHeight="1" thickBot="1" x14ac:dyDescent="0.25">
      <c r="A13" s="273"/>
      <c r="B13" s="275"/>
      <c r="C13" s="11"/>
      <c r="D13" s="19"/>
      <c r="E13" s="277"/>
      <c r="F13" s="113"/>
      <c r="G13" s="11"/>
      <c r="H13" s="16"/>
      <c r="I13" s="88" t="s">
        <v>43</v>
      </c>
      <c r="J13" s="87">
        <f>SUM(J8:J12)</f>
        <v>0</v>
      </c>
      <c r="K13" s="87">
        <f t="shared" ref="K13:Y13" si="2">SUM(K8:K12)</f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 t="shared" si="2"/>
        <v>0</v>
      </c>
      <c r="P13" s="87">
        <f t="shared" si="2"/>
        <v>0</v>
      </c>
      <c r="Q13" s="87">
        <f t="shared" si="2"/>
        <v>0</v>
      </c>
      <c r="R13" s="87">
        <f t="shared" si="2"/>
        <v>0</v>
      </c>
      <c r="S13" s="87">
        <f t="shared" si="2"/>
        <v>0</v>
      </c>
      <c r="T13" s="87">
        <f t="shared" si="2"/>
        <v>0</v>
      </c>
      <c r="U13" s="87">
        <f t="shared" si="2"/>
        <v>0</v>
      </c>
      <c r="V13" s="87">
        <f t="shared" si="2"/>
        <v>0</v>
      </c>
      <c r="W13" s="87">
        <f t="shared" si="2"/>
        <v>0</v>
      </c>
      <c r="X13" s="87">
        <f t="shared" si="2"/>
        <v>0</v>
      </c>
      <c r="Y13" s="89">
        <f t="shared" si="2"/>
        <v>0</v>
      </c>
    </row>
    <row r="14" spans="1:25" s="10" customFormat="1" ht="12" customHeight="1" thickBot="1" x14ac:dyDescent="0.25">
      <c r="A14" s="55">
        <v>43164</v>
      </c>
      <c r="B14" s="55">
        <v>43165</v>
      </c>
      <c r="C14" s="55">
        <v>43166</v>
      </c>
      <c r="D14" s="55">
        <v>43167</v>
      </c>
      <c r="E14" s="55">
        <v>43168</v>
      </c>
      <c r="F14" s="55">
        <v>43169</v>
      </c>
      <c r="G14" s="55">
        <v>43170</v>
      </c>
      <c r="H14" s="16"/>
    </row>
    <row r="15" spans="1:25" s="10" customFormat="1" ht="12" customHeight="1" x14ac:dyDescent="0.2">
      <c r="A15" s="56" t="s">
        <v>14</v>
      </c>
      <c r="B15" s="68" t="s">
        <v>15</v>
      </c>
      <c r="C15" s="68" t="s">
        <v>16</v>
      </c>
      <c r="D15" s="68" t="s">
        <v>17</v>
      </c>
      <c r="E15" s="68" t="s">
        <v>18</v>
      </c>
      <c r="F15" s="56" t="s">
        <v>19</v>
      </c>
      <c r="G15" s="56" t="s">
        <v>20</v>
      </c>
      <c r="H15" s="16"/>
      <c r="I15" s="90" t="s">
        <v>44</v>
      </c>
      <c r="J15" s="40">
        <f t="shared" ref="J15:Y15" si="3">COUNTIF($A$1:$G$66,J2)</f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1</v>
      </c>
      <c r="O15" s="40">
        <f t="shared" si="3"/>
        <v>1</v>
      </c>
      <c r="P15" s="40">
        <f t="shared" si="3"/>
        <v>0</v>
      </c>
      <c r="Q15" s="40">
        <f t="shared" si="3"/>
        <v>1</v>
      </c>
      <c r="R15" s="40">
        <f t="shared" si="3"/>
        <v>1</v>
      </c>
      <c r="S15" s="40">
        <f t="shared" si="3"/>
        <v>1</v>
      </c>
      <c r="T15" s="40">
        <f t="shared" si="3"/>
        <v>0</v>
      </c>
      <c r="U15" s="40">
        <f t="shared" si="3"/>
        <v>0</v>
      </c>
      <c r="V15" s="40">
        <f t="shared" si="3"/>
        <v>1</v>
      </c>
      <c r="W15" s="40">
        <f t="shared" si="3"/>
        <v>1</v>
      </c>
      <c r="X15" s="40">
        <f t="shared" si="3"/>
        <v>2</v>
      </c>
      <c r="Y15" s="47">
        <f t="shared" si="3"/>
        <v>2</v>
      </c>
    </row>
    <row r="16" spans="1:25" s="10" customFormat="1" ht="12" customHeight="1" thickBot="1" x14ac:dyDescent="0.25">
      <c r="A16" s="44"/>
      <c r="B16" s="155"/>
      <c r="C16" s="13"/>
      <c r="D16" s="13"/>
      <c r="E16" s="38"/>
      <c r="F16" s="146"/>
      <c r="G16" s="20"/>
      <c r="H16" s="17"/>
      <c r="I16" s="91" t="s">
        <v>45</v>
      </c>
      <c r="J16" s="41">
        <f>J15</f>
        <v>0</v>
      </c>
      <c r="K16" s="41">
        <f t="shared" ref="K16:Y16" si="4">K15</f>
        <v>0</v>
      </c>
      <c r="L16" s="41">
        <f t="shared" si="4"/>
        <v>0</v>
      </c>
      <c r="M16" s="41">
        <f t="shared" si="4"/>
        <v>0</v>
      </c>
      <c r="N16" s="41">
        <f t="shared" si="4"/>
        <v>1</v>
      </c>
      <c r="O16" s="41">
        <f t="shared" si="4"/>
        <v>1</v>
      </c>
      <c r="P16" s="41">
        <f t="shared" si="4"/>
        <v>0</v>
      </c>
      <c r="Q16" s="41">
        <f t="shared" si="4"/>
        <v>1</v>
      </c>
      <c r="R16" s="41">
        <f t="shared" si="4"/>
        <v>1</v>
      </c>
      <c r="S16" s="41">
        <f t="shared" si="4"/>
        <v>1</v>
      </c>
      <c r="T16" s="41">
        <f t="shared" si="4"/>
        <v>0</v>
      </c>
      <c r="U16" s="41">
        <f t="shared" si="4"/>
        <v>0</v>
      </c>
      <c r="V16" s="41">
        <f t="shared" si="4"/>
        <v>1</v>
      </c>
      <c r="W16" s="41">
        <f t="shared" si="4"/>
        <v>1</v>
      </c>
      <c r="X16" s="41">
        <f t="shared" si="4"/>
        <v>2</v>
      </c>
      <c r="Y16" s="46">
        <f t="shared" si="4"/>
        <v>2</v>
      </c>
    </row>
    <row r="17" spans="1:25" s="10" customFormat="1" ht="12" customHeight="1" x14ac:dyDescent="0.2">
      <c r="A17" s="45"/>
      <c r="B17" s="156"/>
      <c r="C17" s="21"/>
      <c r="D17" s="21"/>
      <c r="E17" s="27"/>
      <c r="F17" s="110"/>
      <c r="G17" s="20"/>
      <c r="H17" s="1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5" s="10" customFormat="1" ht="12" customHeight="1" x14ac:dyDescent="0.2">
      <c r="A18" s="45"/>
      <c r="B18" s="156"/>
      <c r="C18" s="22"/>
      <c r="D18" s="22"/>
      <c r="E18" s="18"/>
      <c r="F18" s="112"/>
      <c r="G18" s="20"/>
      <c r="H18" s="1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5" s="10" customFormat="1" ht="12" customHeight="1" x14ac:dyDescent="0.2">
      <c r="A19" s="45"/>
      <c r="B19" s="156"/>
      <c r="C19" s="22"/>
      <c r="D19" s="22"/>
      <c r="E19" s="62"/>
      <c r="F19" s="114"/>
      <c r="G19" s="62"/>
      <c r="H19" s="17"/>
      <c r="I19" s="139" t="s">
        <v>86</v>
      </c>
      <c r="J19" s="139" t="s">
        <v>21</v>
      </c>
      <c r="K19" s="139" t="s">
        <v>22</v>
      </c>
      <c r="L19" s="139" t="s">
        <v>23</v>
      </c>
      <c r="M19" s="139" t="s">
        <v>63</v>
      </c>
      <c r="N19" s="139" t="s">
        <v>24</v>
      </c>
      <c r="O19" s="139" t="s">
        <v>25</v>
      </c>
      <c r="P19" s="139" t="s">
        <v>26</v>
      </c>
      <c r="Q19" s="139" t="s">
        <v>27</v>
      </c>
      <c r="R19" s="140" t="s">
        <v>28</v>
      </c>
      <c r="S19" s="140" t="s">
        <v>29</v>
      </c>
      <c r="T19" s="140" t="s">
        <v>30</v>
      </c>
      <c r="U19" s="140" t="s">
        <v>31</v>
      </c>
      <c r="V19" s="140" t="s">
        <v>32</v>
      </c>
      <c r="W19" s="140" t="s">
        <v>33</v>
      </c>
      <c r="X19" s="140" t="s">
        <v>34</v>
      </c>
      <c r="Y19" s="139" t="s">
        <v>59</v>
      </c>
    </row>
    <row r="20" spans="1:25" s="10" customFormat="1" ht="12" customHeight="1" x14ac:dyDescent="0.2">
      <c r="A20" s="45"/>
      <c r="B20" s="156"/>
      <c r="C20" s="22"/>
      <c r="D20" s="22"/>
      <c r="E20" s="62"/>
      <c r="F20" s="114"/>
      <c r="G20" s="62"/>
      <c r="H20" s="17"/>
      <c r="I20" s="139" t="s">
        <v>35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5"/>
    </row>
    <row r="21" spans="1:25" s="10" customFormat="1" ht="12" customHeight="1" x14ac:dyDescent="0.2">
      <c r="A21" s="45"/>
      <c r="B21" s="156"/>
      <c r="C21" s="22"/>
      <c r="D21" s="22"/>
      <c r="E21" s="62"/>
      <c r="F21" s="114"/>
      <c r="G21" s="62"/>
      <c r="H21" s="17"/>
      <c r="I21" s="139" t="s">
        <v>36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</row>
    <row r="22" spans="1:25" s="10" customFormat="1" ht="12" customHeight="1" x14ac:dyDescent="0.2">
      <c r="A22" s="45"/>
      <c r="B22" s="156"/>
      <c r="C22" s="22"/>
      <c r="D22" s="22"/>
      <c r="E22" s="62"/>
      <c r="F22" s="115"/>
      <c r="G22" s="62"/>
      <c r="H22" s="17"/>
      <c r="I22" s="139" t="s">
        <v>85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5"/>
    </row>
    <row r="23" spans="1:25" s="10" customFormat="1" ht="12" customHeight="1" x14ac:dyDescent="0.2">
      <c r="A23" s="45"/>
      <c r="B23" s="156"/>
      <c r="C23" s="22"/>
      <c r="D23" s="22"/>
      <c r="E23" s="62"/>
      <c r="F23" s="147"/>
      <c r="G23" s="62"/>
      <c r="H23" s="17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5" s="10" customFormat="1" ht="12" customHeight="1" x14ac:dyDescent="0.2">
      <c r="A24" s="45"/>
      <c r="B24" s="156"/>
      <c r="C24" s="22"/>
      <c r="D24" s="22"/>
      <c r="E24" s="62"/>
      <c r="F24" s="116"/>
      <c r="G24" s="62"/>
      <c r="H24" s="17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5" s="10" customFormat="1" ht="12" customHeight="1" x14ac:dyDescent="0.2">
      <c r="A25" s="45"/>
      <c r="B25" s="156"/>
      <c r="C25" s="22"/>
      <c r="D25" s="22"/>
      <c r="E25" s="62"/>
      <c r="F25" s="117"/>
      <c r="G25" s="62"/>
      <c r="H25" s="1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5" s="10" customFormat="1" ht="12" customHeight="1" x14ac:dyDescent="0.2">
      <c r="A26" s="55">
        <v>43171</v>
      </c>
      <c r="B26" s="55">
        <v>43172</v>
      </c>
      <c r="C26" s="55">
        <v>43173</v>
      </c>
      <c r="D26" s="55">
        <v>43174</v>
      </c>
      <c r="E26" s="55">
        <v>43175</v>
      </c>
      <c r="F26" s="55">
        <v>43176</v>
      </c>
      <c r="G26" s="55">
        <v>43177</v>
      </c>
      <c r="H26" s="1"/>
      <c r="I26" s="31"/>
      <c r="J26" s="34"/>
      <c r="K26" s="34"/>
      <c r="L26" s="34"/>
      <c r="M26" s="3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5" s="10" customFormat="1" ht="12" customHeight="1" x14ac:dyDescent="0.2">
      <c r="A27" s="56" t="s">
        <v>14</v>
      </c>
      <c r="B27" s="56" t="s">
        <v>15</v>
      </c>
      <c r="C27" s="56" t="s">
        <v>16</v>
      </c>
      <c r="D27" s="56" t="s">
        <v>17</v>
      </c>
      <c r="E27" s="56" t="s">
        <v>18</v>
      </c>
      <c r="F27" s="56" t="s">
        <v>19</v>
      </c>
      <c r="G27" s="56" t="s">
        <v>20</v>
      </c>
      <c r="H27" s="31"/>
      <c r="J27" s="34"/>
      <c r="K27" s="34"/>
      <c r="L27" s="34"/>
      <c r="M27" s="3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5" s="10" customFormat="1" ht="12" customHeight="1" x14ac:dyDescent="0.2">
      <c r="A28" s="120"/>
      <c r="B28" s="154"/>
      <c r="C28" s="154"/>
      <c r="D28" s="154"/>
      <c r="E28" s="120"/>
      <c r="F28" s="81"/>
      <c r="G28" s="81"/>
      <c r="H28" s="31"/>
      <c r="J28" s="34"/>
      <c r="K28" s="34"/>
      <c r="L28" s="34"/>
      <c r="M28" s="3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5" s="25" customFormat="1" ht="12" customHeight="1" x14ac:dyDescent="0.2">
      <c r="A29" s="121"/>
      <c r="B29" s="122"/>
      <c r="C29" s="123"/>
      <c r="D29" s="123"/>
      <c r="E29" s="123"/>
      <c r="F29" s="71"/>
      <c r="G29" s="62"/>
      <c r="H29" s="32"/>
      <c r="J29" s="33"/>
      <c r="K29" s="33"/>
      <c r="L29" s="33"/>
      <c r="M29" s="33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5" s="25" customFormat="1" ht="12" customHeight="1" x14ac:dyDescent="0.2">
      <c r="A30" s="121"/>
      <c r="B30" s="123"/>
      <c r="C30" s="98"/>
      <c r="D30" s="98"/>
      <c r="E30" s="98"/>
      <c r="F30" s="71"/>
      <c r="G30" s="62"/>
      <c r="H30" s="32"/>
      <c r="J30" s="33"/>
      <c r="K30" s="33"/>
      <c r="L30" s="33"/>
      <c r="M30" s="33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5" s="25" customFormat="1" ht="12" customHeight="1" x14ac:dyDescent="0.2">
      <c r="A31" s="121"/>
      <c r="B31" s="98"/>
      <c r="C31" s="124"/>
      <c r="D31" s="124"/>
      <c r="E31" s="113"/>
      <c r="F31" s="71"/>
      <c r="G31" s="62"/>
      <c r="H31" s="32"/>
      <c r="J31" s="33"/>
      <c r="K31" s="33"/>
      <c r="L31" s="33"/>
      <c r="M31" s="33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5" s="25" customFormat="1" ht="12" customHeight="1" x14ac:dyDescent="0.2">
      <c r="A32" s="121"/>
      <c r="B32" s="125"/>
      <c r="C32" s="126"/>
      <c r="D32" s="124"/>
      <c r="E32" s="121"/>
      <c r="F32" s="92"/>
      <c r="G32" s="93"/>
      <c r="H32" s="32"/>
      <c r="J32" s="33"/>
      <c r="K32" s="33"/>
      <c r="L32" s="33"/>
      <c r="M32" s="33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25" customFormat="1" ht="12" customHeight="1" x14ac:dyDescent="0.2">
      <c r="A33" s="121"/>
      <c r="B33" s="123"/>
      <c r="C33" s="126"/>
      <c r="D33" s="124"/>
      <c r="E33" s="121"/>
      <c r="F33" s="71"/>
      <c r="G33" s="62"/>
      <c r="H33" s="32"/>
      <c r="J33" s="33"/>
      <c r="K33" s="33"/>
      <c r="L33" s="33"/>
      <c r="M33" s="33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25" customFormat="1" ht="12" customHeight="1" x14ac:dyDescent="0.2">
      <c r="A34" s="121"/>
      <c r="B34" s="98"/>
      <c r="C34" s="126"/>
      <c r="D34" s="126"/>
      <c r="E34" s="127"/>
      <c r="F34" s="71"/>
      <c r="G34" s="62"/>
      <c r="H34" s="32"/>
      <c r="J34" s="33"/>
      <c r="K34" s="33"/>
      <c r="L34" s="33"/>
      <c r="M34" s="33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5" customFormat="1" ht="12" customHeight="1" x14ac:dyDescent="0.2">
      <c r="A35" s="121"/>
      <c r="B35" s="125"/>
      <c r="C35" s="126"/>
      <c r="D35" s="126"/>
      <c r="E35" s="123"/>
      <c r="F35" s="92"/>
      <c r="G35" s="93"/>
      <c r="H35" s="32"/>
      <c r="J35" s="33"/>
      <c r="K35" s="33"/>
      <c r="L35" s="33"/>
      <c r="M35" s="33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5" customFormat="1" ht="12" customHeight="1" x14ac:dyDescent="0.2">
      <c r="A36" s="121"/>
      <c r="B36" s="125"/>
      <c r="C36" s="126"/>
      <c r="D36" s="126"/>
      <c r="E36" s="98"/>
      <c r="F36" s="71"/>
      <c r="G36" s="62"/>
      <c r="H36" s="32"/>
      <c r="J36" s="33"/>
      <c r="K36" s="33"/>
      <c r="L36" s="33"/>
      <c r="M36" s="33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25" customFormat="1" ht="12" customHeight="1" x14ac:dyDescent="0.2">
      <c r="A37" s="121"/>
      <c r="B37" s="123"/>
      <c r="C37" s="126"/>
      <c r="D37" s="126"/>
      <c r="E37" s="113"/>
      <c r="F37" s="71"/>
      <c r="G37" s="62"/>
      <c r="H37" s="32"/>
      <c r="J37" s="33"/>
      <c r="K37" s="33"/>
      <c r="L37" s="33"/>
      <c r="M37" s="33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10" customFormat="1" ht="12" customHeight="1" x14ac:dyDescent="0.2">
      <c r="A38" s="55">
        <v>43178</v>
      </c>
      <c r="B38" s="55">
        <v>43179</v>
      </c>
      <c r="C38" s="55">
        <v>43180</v>
      </c>
      <c r="D38" s="55">
        <v>43181</v>
      </c>
      <c r="E38" s="55">
        <v>43182</v>
      </c>
      <c r="F38" s="55">
        <v>43183</v>
      </c>
      <c r="G38" s="55">
        <v>43184</v>
      </c>
      <c r="H38" s="31"/>
      <c r="J38" s="34"/>
      <c r="K38" s="34"/>
      <c r="L38" s="34"/>
      <c r="M38" s="3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s="10" customFormat="1" ht="12" customHeight="1" x14ac:dyDescent="0.2">
      <c r="A39" s="56" t="s">
        <v>14</v>
      </c>
      <c r="B39" s="56" t="s">
        <v>15</v>
      </c>
      <c r="C39" s="56" t="s">
        <v>16</v>
      </c>
      <c r="D39" s="56" t="s">
        <v>17</v>
      </c>
      <c r="E39" s="56" t="s">
        <v>18</v>
      </c>
      <c r="F39" s="56" t="s">
        <v>19</v>
      </c>
      <c r="G39" s="56" t="s">
        <v>20</v>
      </c>
      <c r="H39" s="31"/>
      <c r="J39" s="34"/>
      <c r="K39" s="34"/>
      <c r="L39" s="34"/>
      <c r="M39" s="3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s="10" customFormat="1" ht="12" customHeight="1" x14ac:dyDescent="0.2">
      <c r="A40" s="44"/>
      <c r="B40" s="65"/>
      <c r="C40" s="120"/>
      <c r="D40" s="35"/>
      <c r="E40" s="67"/>
      <c r="F40" s="35"/>
      <c r="G40" s="35"/>
      <c r="H40" s="31"/>
      <c r="J40" s="34"/>
      <c r="K40" s="34"/>
      <c r="L40" s="34"/>
      <c r="M40" s="3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10" customFormat="1" ht="12" customHeight="1" x14ac:dyDescent="0.2">
      <c r="A41" s="45"/>
      <c r="B41" s="66"/>
      <c r="C41" s="111"/>
      <c r="D41" s="66"/>
      <c r="E41" s="39"/>
      <c r="F41" s="170" t="s">
        <v>46</v>
      </c>
      <c r="G41" s="20"/>
      <c r="H41" s="31"/>
      <c r="J41" s="34"/>
      <c r="K41" s="34"/>
      <c r="L41" s="34"/>
      <c r="M41" s="3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s="10" customFormat="1" ht="12" customHeight="1" x14ac:dyDescent="0.2">
      <c r="A42" s="45"/>
      <c r="B42" s="64"/>
      <c r="C42" s="137"/>
      <c r="D42" s="58"/>
      <c r="E42" s="39"/>
      <c r="F42" s="171" t="s">
        <v>226</v>
      </c>
      <c r="G42" s="20"/>
      <c r="H42" s="31"/>
      <c r="J42" s="34"/>
      <c r="K42" s="34"/>
      <c r="L42" s="34"/>
      <c r="M42" s="3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s="10" customFormat="1" ht="12" customHeight="1" x14ac:dyDescent="0.2">
      <c r="A43" s="45"/>
      <c r="B43" s="50"/>
      <c r="C43" s="25"/>
      <c r="D43" s="50"/>
      <c r="F43" s="50" t="s">
        <v>80</v>
      </c>
      <c r="G43" s="20"/>
      <c r="H43" s="31"/>
      <c r="J43" s="34"/>
      <c r="K43" s="34"/>
      <c r="L43" s="34"/>
      <c r="M43" s="3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10" customFormat="1" ht="12" customHeight="1" x14ac:dyDescent="0.2">
      <c r="A44" s="45"/>
      <c r="B44" s="50"/>
      <c r="C44" s="25"/>
      <c r="D44" s="50"/>
      <c r="F44" s="50" t="s">
        <v>77</v>
      </c>
      <c r="G44" s="151"/>
      <c r="H44" s="31"/>
      <c r="J44" s="34"/>
      <c r="K44" s="34"/>
      <c r="L44" s="34"/>
      <c r="M44" s="3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10" customFormat="1" ht="12" customHeight="1" x14ac:dyDescent="0.2">
      <c r="A45" s="45"/>
      <c r="B45" s="50"/>
      <c r="C45" s="25"/>
      <c r="D45" s="50"/>
      <c r="F45" s="50" t="s">
        <v>78</v>
      </c>
      <c r="G45" s="151"/>
      <c r="H45" s="31"/>
      <c r="J45" s="34"/>
      <c r="K45" s="34"/>
      <c r="L45" s="34"/>
      <c r="M45" s="3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0" customFormat="1" ht="12" customHeight="1" x14ac:dyDescent="0.2">
      <c r="A46" s="45"/>
      <c r="B46" s="50"/>
      <c r="C46" s="25"/>
      <c r="D46" s="50"/>
      <c r="F46" s="50" t="s">
        <v>83</v>
      </c>
      <c r="G46" s="151"/>
      <c r="H46" s="31"/>
      <c r="J46" s="34"/>
      <c r="K46" s="34"/>
      <c r="L46" s="34"/>
      <c r="M46" s="3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0" customFormat="1" ht="12" customHeight="1" x14ac:dyDescent="0.2">
      <c r="A47" s="45"/>
      <c r="B47" s="50"/>
      <c r="C47" s="25"/>
      <c r="D47" s="60"/>
      <c r="F47" s="50" t="s">
        <v>81</v>
      </c>
      <c r="G47" s="20"/>
      <c r="H47" s="31"/>
      <c r="J47" s="34"/>
      <c r="K47" s="34"/>
      <c r="L47" s="34"/>
      <c r="M47" s="3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10" customFormat="1" ht="12" customHeight="1" x14ac:dyDescent="0.2">
      <c r="A48" s="45"/>
      <c r="B48" s="50"/>
      <c r="C48" s="25"/>
      <c r="D48" s="60"/>
      <c r="F48" s="50" t="s">
        <v>82</v>
      </c>
      <c r="G48" s="151"/>
      <c r="H48" s="31"/>
      <c r="J48" s="34"/>
      <c r="K48" s="34"/>
      <c r="L48" s="34"/>
      <c r="M48" s="3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s="10" customFormat="1" ht="12" customHeight="1" x14ac:dyDescent="0.2">
      <c r="A49" s="45"/>
      <c r="B49" s="50"/>
      <c r="C49" s="25"/>
      <c r="D49" s="60"/>
      <c r="F49" s="50" t="s">
        <v>175</v>
      </c>
      <c r="G49" s="151"/>
      <c r="H49" s="31"/>
      <c r="J49" s="34"/>
      <c r="K49" s="34"/>
      <c r="L49" s="34"/>
      <c r="M49" s="3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10" customFormat="1" ht="12" customHeight="1" x14ac:dyDescent="0.2">
      <c r="A50" s="45"/>
      <c r="B50" s="50"/>
      <c r="C50" s="25"/>
      <c r="D50" s="57"/>
      <c r="F50" s="59"/>
      <c r="G50" s="20"/>
      <c r="H50" s="31"/>
      <c r="I50" s="31"/>
      <c r="J50" s="34"/>
      <c r="K50" s="34"/>
      <c r="L50" s="34"/>
      <c r="M50" s="3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10" customFormat="1" ht="12" customHeight="1" x14ac:dyDescent="0.2">
      <c r="A51" s="45"/>
      <c r="B51" s="18"/>
      <c r="C51" s="25"/>
      <c r="D51" s="57"/>
      <c r="E51" s="26"/>
      <c r="F51" s="54"/>
      <c r="G51" s="49"/>
      <c r="H51" s="31"/>
      <c r="I51" s="31"/>
      <c r="J51" s="34"/>
      <c r="K51" s="34"/>
      <c r="L51" s="34"/>
      <c r="M51" s="3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0" customFormat="1" ht="12" customHeight="1" x14ac:dyDescent="0.25">
      <c r="A52" s="53"/>
      <c r="B52" s="53"/>
      <c r="C52" s="51"/>
      <c r="D52" s="52"/>
      <c r="E52" s="48"/>
      <c r="F52" s="6"/>
      <c r="G52" s="6"/>
      <c r="H52" s="31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0" customFormat="1" ht="12" customHeight="1" x14ac:dyDescent="0.25">
      <c r="A53" s="55">
        <v>43185</v>
      </c>
      <c r="B53" s="55">
        <v>43186</v>
      </c>
      <c r="C53" s="55">
        <v>43187</v>
      </c>
      <c r="D53" s="55">
        <v>43188</v>
      </c>
      <c r="E53" s="55">
        <v>43189</v>
      </c>
      <c r="F53" s="55">
        <v>43190</v>
      </c>
      <c r="G53" s="3"/>
      <c r="H53" s="3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10" customFormat="1" ht="12" customHeight="1" x14ac:dyDescent="0.25">
      <c r="A54" s="56" t="s">
        <v>14</v>
      </c>
      <c r="B54" s="56" t="s">
        <v>15</v>
      </c>
      <c r="C54" s="56" t="s">
        <v>16</v>
      </c>
      <c r="D54" s="56" t="s">
        <v>17</v>
      </c>
      <c r="E54" s="56"/>
      <c r="F54" s="56"/>
      <c r="G54" s="6"/>
      <c r="H54" s="3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0" customFormat="1" ht="12" customHeight="1" x14ac:dyDescent="0.25">
      <c r="A55" s="100"/>
      <c r="B55" s="260"/>
      <c r="C55" s="35"/>
      <c r="D55" s="35"/>
      <c r="E55" s="263"/>
      <c r="F55" s="35"/>
      <c r="G55" s="35"/>
      <c r="H55" s="3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10" customFormat="1" ht="12" customHeight="1" x14ac:dyDescent="0.25">
      <c r="A56" s="121"/>
      <c r="B56" s="261"/>
      <c r="C56" s="20"/>
      <c r="D56" s="20"/>
      <c r="E56" s="264"/>
      <c r="F56" s="20"/>
      <c r="G56" s="20"/>
      <c r="H56" s="3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10" customFormat="1" ht="12" customHeight="1" x14ac:dyDescent="0.25">
      <c r="A57" s="127"/>
      <c r="B57" s="261"/>
      <c r="C57" s="20"/>
      <c r="D57" s="20"/>
      <c r="E57" s="264"/>
      <c r="F57" s="170" t="s">
        <v>47</v>
      </c>
      <c r="G57" s="20"/>
      <c r="H57" s="3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" customHeight="1" x14ac:dyDescent="0.25">
      <c r="A58" s="116"/>
      <c r="B58" s="261"/>
      <c r="C58" s="20"/>
      <c r="D58" s="20"/>
      <c r="E58" s="264"/>
      <c r="F58" s="171" t="s">
        <v>224</v>
      </c>
      <c r="G58" s="20"/>
    </row>
    <row r="59" spans="1:24" ht="12" customHeight="1" x14ac:dyDescent="0.25">
      <c r="A59" s="116"/>
      <c r="B59" s="261"/>
      <c r="C59" s="151"/>
      <c r="D59" s="151"/>
      <c r="E59" s="264"/>
      <c r="F59" s="183" t="s">
        <v>76</v>
      </c>
      <c r="G59" s="151"/>
    </row>
    <row r="60" spans="1:24" ht="12" customHeight="1" x14ac:dyDescent="0.25">
      <c r="A60" s="116"/>
      <c r="B60" s="261"/>
      <c r="C60" s="151"/>
      <c r="D60" s="151"/>
      <c r="E60" s="264"/>
      <c r="F60" s="183" t="s">
        <v>72</v>
      </c>
      <c r="G60" s="151"/>
    </row>
    <row r="61" spans="1:24" ht="12" customHeight="1" x14ac:dyDescent="0.25">
      <c r="A61" s="117"/>
      <c r="B61" s="261"/>
      <c r="C61" s="20"/>
      <c r="D61" s="20"/>
      <c r="E61" s="264"/>
      <c r="F61" s="183" t="s">
        <v>83</v>
      </c>
      <c r="G61" s="20"/>
    </row>
    <row r="62" spans="1:24" ht="12" customHeight="1" x14ac:dyDescent="0.25">
      <c r="A62" s="121"/>
      <c r="B62" s="261"/>
      <c r="C62" s="20"/>
      <c r="D62" s="20"/>
      <c r="E62" s="264"/>
      <c r="F62" s="183" t="s">
        <v>80</v>
      </c>
      <c r="G62" s="20"/>
    </row>
    <row r="63" spans="1:24" ht="12" customHeight="1" x14ac:dyDescent="0.25">
      <c r="A63" s="121"/>
      <c r="B63" s="261"/>
      <c r="C63" s="20"/>
      <c r="D63" s="20"/>
      <c r="E63" s="264"/>
      <c r="F63" s="183"/>
      <c r="G63" s="20"/>
    </row>
    <row r="64" spans="1:24" ht="12" customHeight="1" x14ac:dyDescent="0.25">
      <c r="A64" s="101"/>
      <c r="B64" s="262"/>
      <c r="C64" s="6"/>
      <c r="D64" s="6"/>
      <c r="E64" s="265"/>
      <c r="F64" s="6"/>
      <c r="G64" s="6"/>
    </row>
    <row r="65" spans="1:4" ht="12" customHeight="1" x14ac:dyDescent="0.25"/>
    <row r="66" spans="1:4" ht="12" customHeight="1" x14ac:dyDescent="0.25">
      <c r="A66" s="83"/>
      <c r="B66" s="83"/>
      <c r="C66" s="83"/>
      <c r="D66" s="83"/>
    </row>
    <row r="67" spans="1:4" ht="12" customHeight="1" x14ac:dyDescent="0.25">
      <c r="A67" s="83"/>
      <c r="B67" s="83"/>
      <c r="C67" s="83"/>
      <c r="D67" s="83"/>
    </row>
    <row r="68" spans="1:4" ht="12" customHeight="1" x14ac:dyDescent="0.25">
      <c r="A68" s="83"/>
      <c r="B68" s="99" t="s">
        <v>74</v>
      </c>
      <c r="C68" s="99" t="s">
        <v>73</v>
      </c>
      <c r="D68" s="83"/>
    </row>
    <row r="69" spans="1:4" ht="12" customHeight="1" x14ac:dyDescent="0.25">
      <c r="A69" s="83"/>
      <c r="B69" s="61" t="s">
        <v>53</v>
      </c>
      <c r="C69" s="61">
        <v>46</v>
      </c>
      <c r="D69" s="83"/>
    </row>
    <row r="70" spans="1:4" ht="12" customHeight="1" x14ac:dyDescent="0.25">
      <c r="A70" s="83"/>
      <c r="B70" s="61" t="s">
        <v>54</v>
      </c>
      <c r="C70" s="61">
        <v>40</v>
      </c>
      <c r="D70" s="83"/>
    </row>
    <row r="71" spans="1:4" ht="12" customHeight="1" x14ac:dyDescent="0.25">
      <c r="A71" s="83"/>
      <c r="B71" s="61" t="s">
        <v>55</v>
      </c>
      <c r="C71" s="61">
        <v>45</v>
      </c>
      <c r="D71" s="83"/>
    </row>
    <row r="72" spans="1:4" ht="12" customHeight="1" x14ac:dyDescent="0.25">
      <c r="B72" s="61" t="s">
        <v>56</v>
      </c>
      <c r="C72" s="61">
        <v>35</v>
      </c>
      <c r="D72" s="83"/>
    </row>
    <row r="73" spans="1:4" ht="12" customHeight="1" x14ac:dyDescent="0.25">
      <c r="B73" s="61" t="s">
        <v>69</v>
      </c>
      <c r="C73" s="61">
        <v>55</v>
      </c>
    </row>
    <row r="74" spans="1:4" ht="12" customHeight="1" x14ac:dyDescent="0.25"/>
    <row r="75" spans="1:4" ht="12" customHeight="1" x14ac:dyDescent="0.25"/>
    <row r="76" spans="1:4" ht="12" customHeight="1" x14ac:dyDescent="0.25"/>
    <row r="77" spans="1:4" ht="12" customHeight="1" x14ac:dyDescent="0.25"/>
    <row r="78" spans="1:4" ht="12" customHeight="1" x14ac:dyDescent="0.25"/>
  </sheetData>
  <mergeCells count="8">
    <mergeCell ref="B55:B64"/>
    <mergeCell ref="E55:E64"/>
    <mergeCell ref="I6:Y6"/>
    <mergeCell ref="A1:G1"/>
    <mergeCell ref="I2:I3"/>
    <mergeCell ref="A4:A13"/>
    <mergeCell ref="B4:B13"/>
    <mergeCell ref="E4:E13"/>
  </mergeCells>
  <conditionalFormatting sqref="J8:Y13">
    <cfRule type="colorScale" priority="175">
      <colorScale>
        <cfvo type="min"/>
        <cfvo type="max"/>
        <color theme="7" tint="0.79998168889431442"/>
        <color rgb="FFFF0000"/>
      </colorScale>
    </cfRule>
    <cfRule type="colorScale" priority="176">
      <colorScale>
        <cfvo type="min"/>
        <cfvo type="max"/>
        <color rgb="FFFFFF00"/>
        <color rgb="FFFF0000"/>
      </colorScale>
    </cfRule>
    <cfRule type="colorScale" priority="177">
      <colorScale>
        <cfvo type="min"/>
        <cfvo type="max"/>
        <color theme="7" tint="0.79998168889431442"/>
        <color rgb="FFFF0000"/>
      </colorScale>
    </cfRule>
    <cfRule type="colorScale" priority="178">
      <colorScale>
        <cfvo type="min"/>
        <cfvo type="max"/>
        <color theme="7" tint="0.79998168889431442"/>
        <color rgb="FFFC1402"/>
      </colorScale>
    </cfRule>
    <cfRule type="colorScale" priority="179">
      <colorScale>
        <cfvo type="min"/>
        <cfvo type="max"/>
        <color theme="7" tint="0.79998168889431442"/>
        <color rgb="FFE82D28"/>
      </colorScale>
    </cfRule>
    <cfRule type="colorScale" priority="180">
      <colorScale>
        <cfvo type="min"/>
        <cfvo type="max"/>
        <color theme="7" tint="0.59999389629810485"/>
        <color rgb="FFFF0000"/>
      </colorScale>
    </cfRule>
    <cfRule type="colorScale" priority="181">
      <colorScale>
        <cfvo type="min"/>
        <cfvo type="max"/>
        <color theme="7" tint="0.79998168889431442"/>
        <color rgb="FFFC1402"/>
      </colorScale>
    </cfRule>
    <cfRule type="colorScale" priority="182">
      <colorScale>
        <cfvo type="min"/>
        <cfvo type="max"/>
        <color theme="4" tint="0.59999389629810485"/>
        <color rgb="FF9E9ECA"/>
      </colorScale>
    </cfRule>
    <cfRule type="colorScale" priority="183">
      <colorScale>
        <cfvo type="min"/>
        <cfvo type="max"/>
        <color theme="4" tint="0.59999389629810485"/>
        <color rgb="FFFFC000"/>
      </colorScale>
    </cfRule>
    <cfRule type="colorScale" priority="184">
      <colorScale>
        <cfvo type="min"/>
        <cfvo type="max"/>
        <color theme="4" tint="0.59999389629810485"/>
        <color rgb="FFE46EBA"/>
      </colorScale>
    </cfRule>
    <cfRule type="cellIs" dxfId="8" priority="185" stopIfTrue="1" operator="equal">
      <formula>2</formula>
    </cfRule>
    <cfRule type="cellIs" dxfId="7" priority="186" stopIfTrue="1" operator="equal">
      <formula>4</formula>
    </cfRule>
    <cfRule type="cellIs" dxfId="6" priority="187" stopIfTrue="1" operator="equal">
      <formula>3</formula>
    </cfRule>
  </conditionalFormatting>
  <conditionalFormatting sqref="J16:Y16">
    <cfRule type="colorScale" priority="201">
      <colorScale>
        <cfvo type="min"/>
        <cfvo type="max"/>
        <color rgb="FFFFFF00"/>
        <color rgb="FFFF0000"/>
      </colorScale>
    </cfRule>
    <cfRule type="colorScale" priority="202">
      <colorScale>
        <cfvo type="min"/>
        <cfvo type="max"/>
        <color rgb="FFFFC000"/>
        <color rgb="FFC00000"/>
      </colorScale>
    </cfRule>
    <cfRule type="colorScale" priority="203">
      <colorScale>
        <cfvo type="min"/>
        <cfvo type="max"/>
        <color rgb="FFFF0000"/>
        <color theme="9" tint="0.39997558519241921"/>
      </colorScale>
    </cfRule>
  </conditionalFormatting>
  <conditionalFormatting sqref="J15:Y16">
    <cfRule type="colorScale" priority="207">
      <colorScale>
        <cfvo type="min"/>
        <cfvo type="max"/>
        <color theme="7" tint="0.79998168889431442"/>
        <color rgb="FFFF0000"/>
      </colorScale>
    </cfRule>
    <cfRule type="colorScale" priority="208">
      <colorScale>
        <cfvo type="min"/>
        <cfvo type="max"/>
        <color theme="7" tint="0.79998168889431442"/>
        <color rgb="FFE82D28"/>
      </colorScale>
    </cfRule>
  </conditionalFormatting>
  <conditionalFormatting sqref="J4:Y5">
    <cfRule type="colorScale" priority="211">
      <colorScale>
        <cfvo type="min"/>
        <cfvo type="max"/>
        <color theme="7" tint="0.79998168889431442"/>
        <color rgb="FFFF0000"/>
      </colorScale>
    </cfRule>
  </conditionalFormatting>
  <printOptions horizontalCentered="1"/>
  <pageMargins left="0.19685039370078741" right="0.19685039370078741" top="0.15748031496062992" bottom="7.874015748031496E-2" header="0.15748031496062992" footer="7.874015748031496E-2"/>
  <pageSetup paperSize="9" scale="2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showGridLines="0" topLeftCell="H1" zoomScale="85" zoomScaleNormal="85" workbookViewId="0">
      <selection activeCell="I6" sqref="I6:Y6"/>
    </sheetView>
  </sheetViews>
  <sheetFormatPr defaultRowHeight="15" x14ac:dyDescent="0.25"/>
  <cols>
    <col min="1" max="5" width="40.7109375" customWidth="1"/>
    <col min="6" max="7" width="27.7109375" customWidth="1"/>
    <col min="9" max="9" width="20.28515625" customWidth="1"/>
    <col min="10" max="10" width="13.42578125" customWidth="1"/>
    <col min="11" max="11" width="10.42578125" bestFit="1" customWidth="1"/>
    <col min="12" max="12" width="11.140625" bestFit="1" customWidth="1"/>
    <col min="13" max="13" width="11.140625" customWidth="1"/>
    <col min="14" max="14" width="11.5703125" bestFit="1" customWidth="1"/>
    <col min="15" max="15" width="11.85546875" bestFit="1" customWidth="1"/>
    <col min="16" max="16" width="11.7109375" bestFit="1" customWidth="1"/>
    <col min="17" max="17" width="10.5703125" bestFit="1" customWidth="1"/>
    <col min="18" max="18" width="10.7109375" bestFit="1" customWidth="1"/>
    <col min="19" max="19" width="12" bestFit="1" customWidth="1"/>
    <col min="20" max="20" width="9.7109375" bestFit="1" customWidth="1"/>
    <col min="21" max="21" width="12.7109375" bestFit="1" customWidth="1"/>
    <col min="22" max="22" width="10.140625" bestFit="1" customWidth="1"/>
    <col min="23" max="23" width="11.42578125" bestFit="1" customWidth="1"/>
    <col min="24" max="24" width="10.5703125" bestFit="1" customWidth="1"/>
    <col min="25" max="25" width="13" customWidth="1"/>
  </cols>
  <sheetData>
    <row r="1" spans="1:25" ht="15.75" thickBot="1" x14ac:dyDescent="0.3"/>
    <row r="2" spans="1:25" ht="15" customHeight="1" x14ac:dyDescent="0.25">
      <c r="A2" s="3"/>
      <c r="B2" s="36"/>
      <c r="C2" s="118"/>
      <c r="D2" s="118"/>
      <c r="E2" s="118"/>
      <c r="F2" s="118"/>
      <c r="G2" s="55">
        <v>43191</v>
      </c>
      <c r="I2" s="270" t="s">
        <v>231</v>
      </c>
      <c r="J2" s="4" t="s">
        <v>0</v>
      </c>
      <c r="K2" s="4" t="s">
        <v>1</v>
      </c>
      <c r="L2" s="4" t="s">
        <v>2</v>
      </c>
      <c r="M2" s="4" t="s">
        <v>57</v>
      </c>
      <c r="N2" s="4" t="s">
        <v>3</v>
      </c>
      <c r="O2" s="4" t="s">
        <v>4</v>
      </c>
      <c r="P2" s="4" t="s">
        <v>5</v>
      </c>
      <c r="Q2" s="4" t="s">
        <v>6</v>
      </c>
      <c r="R2" s="5" t="s">
        <v>7</v>
      </c>
      <c r="S2" s="5" t="s">
        <v>8</v>
      </c>
      <c r="T2" s="5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42" t="s">
        <v>58</v>
      </c>
    </row>
    <row r="3" spans="1:25" x14ac:dyDescent="0.25">
      <c r="A3" s="107"/>
      <c r="B3" s="103"/>
      <c r="C3" s="119"/>
      <c r="D3" s="119"/>
      <c r="E3" s="162"/>
      <c r="F3" s="162"/>
      <c r="G3" s="68" t="s">
        <v>20</v>
      </c>
      <c r="I3" s="271"/>
      <c r="J3" s="8" t="s">
        <v>21</v>
      </c>
      <c r="K3" s="8" t="s">
        <v>22</v>
      </c>
      <c r="L3" s="8" t="s">
        <v>23</v>
      </c>
      <c r="M3" s="8" t="s">
        <v>63</v>
      </c>
      <c r="N3" s="8" t="s">
        <v>24</v>
      </c>
      <c r="O3" s="8" t="s">
        <v>25</v>
      </c>
      <c r="P3" s="8" t="s">
        <v>26</v>
      </c>
      <c r="Q3" s="8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  <c r="X3" s="9" t="s">
        <v>34</v>
      </c>
      <c r="Y3" s="43" t="s">
        <v>59</v>
      </c>
    </row>
    <row r="4" spans="1:25" x14ac:dyDescent="0.25">
      <c r="A4" s="272"/>
      <c r="B4" s="158"/>
      <c r="C4" s="108"/>
      <c r="D4" s="108"/>
      <c r="E4" s="276"/>
      <c r="F4" s="146"/>
      <c r="G4" s="108"/>
      <c r="I4" s="73" t="s">
        <v>35</v>
      </c>
      <c r="J4" s="12">
        <f t="shared" ref="J4:Y4" si="0">COUNTIF($A$1:$E$161,J3)</f>
        <v>6</v>
      </c>
      <c r="K4" s="12">
        <f t="shared" si="0"/>
        <v>4</v>
      </c>
      <c r="L4" s="12">
        <f t="shared" si="0"/>
        <v>6</v>
      </c>
      <c r="M4" s="12">
        <f t="shared" si="0"/>
        <v>0</v>
      </c>
      <c r="N4" s="12">
        <f t="shared" si="0"/>
        <v>8</v>
      </c>
      <c r="O4" s="12">
        <f t="shared" si="0"/>
        <v>9</v>
      </c>
      <c r="P4" s="12">
        <f t="shared" si="0"/>
        <v>8</v>
      </c>
      <c r="Q4" s="12">
        <f t="shared" si="0"/>
        <v>8</v>
      </c>
      <c r="R4" s="12">
        <f t="shared" si="0"/>
        <v>9</v>
      </c>
      <c r="S4" s="12">
        <f t="shared" si="0"/>
        <v>8</v>
      </c>
      <c r="T4" s="12">
        <f t="shared" si="0"/>
        <v>9</v>
      </c>
      <c r="U4" s="12">
        <f t="shared" si="0"/>
        <v>0</v>
      </c>
      <c r="V4" s="12">
        <f t="shared" si="0"/>
        <v>9</v>
      </c>
      <c r="W4" s="12">
        <f t="shared" si="0"/>
        <v>9</v>
      </c>
      <c r="X4" s="12">
        <f t="shared" si="0"/>
        <v>8</v>
      </c>
      <c r="Y4" s="14">
        <f t="shared" si="0"/>
        <v>9</v>
      </c>
    </row>
    <row r="5" spans="1:25" ht="15.75" thickBot="1" x14ac:dyDescent="0.3">
      <c r="A5" s="273"/>
      <c r="B5" s="159"/>
      <c r="C5" s="108"/>
      <c r="D5" s="108"/>
      <c r="E5" s="277"/>
      <c r="F5" s="110"/>
      <c r="G5" s="108"/>
      <c r="I5" s="74" t="s">
        <v>36</v>
      </c>
      <c r="J5" s="23">
        <f t="shared" ref="J5:Y5" si="1">COUNTIF($F$1:$G$161,J3)</f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1</v>
      </c>
      <c r="O5" s="23">
        <f t="shared" si="1"/>
        <v>2</v>
      </c>
      <c r="P5" s="23">
        <f t="shared" si="1"/>
        <v>0</v>
      </c>
      <c r="Q5" s="23">
        <f t="shared" si="1"/>
        <v>0</v>
      </c>
      <c r="R5" s="23">
        <f t="shared" si="1"/>
        <v>0</v>
      </c>
      <c r="S5" s="23">
        <f t="shared" si="1"/>
        <v>0</v>
      </c>
      <c r="T5" s="23">
        <f t="shared" si="1"/>
        <v>0</v>
      </c>
      <c r="U5" s="23">
        <f t="shared" si="1"/>
        <v>0</v>
      </c>
      <c r="V5" s="23">
        <f t="shared" si="1"/>
        <v>0</v>
      </c>
      <c r="W5" s="23">
        <f t="shared" si="1"/>
        <v>0</v>
      </c>
      <c r="X5" s="23">
        <f t="shared" si="1"/>
        <v>0</v>
      </c>
      <c r="Y5" s="24">
        <f t="shared" si="1"/>
        <v>2</v>
      </c>
    </row>
    <row r="6" spans="1:25" ht="15.75" thickBot="1" x14ac:dyDescent="0.3">
      <c r="A6" s="273"/>
      <c r="B6" s="159"/>
      <c r="C6" s="108"/>
      <c r="D6" s="108"/>
      <c r="E6" s="277"/>
      <c r="F6" s="111"/>
      <c r="G6" s="108"/>
      <c r="I6" s="266" t="s">
        <v>37</v>
      </c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8"/>
    </row>
    <row r="7" spans="1:25" x14ac:dyDescent="0.25">
      <c r="A7" s="273"/>
      <c r="B7" s="159"/>
      <c r="C7" s="108"/>
      <c r="D7" s="19"/>
      <c r="E7" s="277"/>
      <c r="F7" s="132"/>
      <c r="G7" s="18"/>
      <c r="I7" s="85"/>
      <c r="J7" s="86" t="s">
        <v>21</v>
      </c>
      <c r="K7" s="86" t="s">
        <v>22</v>
      </c>
      <c r="L7" s="86" t="s">
        <v>23</v>
      </c>
      <c r="M7" s="86" t="s">
        <v>63</v>
      </c>
      <c r="N7" s="86" t="s">
        <v>24</v>
      </c>
      <c r="O7" s="86" t="s">
        <v>25</v>
      </c>
      <c r="P7" s="86" t="s">
        <v>26</v>
      </c>
      <c r="Q7" s="86" t="s">
        <v>27</v>
      </c>
      <c r="R7" s="86" t="s">
        <v>28</v>
      </c>
      <c r="S7" s="86" t="s">
        <v>29</v>
      </c>
      <c r="T7" s="86" t="s">
        <v>30</v>
      </c>
      <c r="U7" s="86" t="s">
        <v>31</v>
      </c>
      <c r="V7" s="86" t="s">
        <v>32</v>
      </c>
      <c r="W7" s="86" t="s">
        <v>33</v>
      </c>
      <c r="X7" s="86" t="s">
        <v>34</v>
      </c>
      <c r="Y7" s="42" t="s">
        <v>59</v>
      </c>
    </row>
    <row r="8" spans="1:25" x14ac:dyDescent="0.25">
      <c r="A8" s="273"/>
      <c r="B8" s="159"/>
      <c r="C8" s="108"/>
      <c r="D8" s="19"/>
      <c r="E8" s="277"/>
      <c r="F8" s="132"/>
      <c r="G8" s="18"/>
      <c r="I8" s="84" t="s">
        <v>41</v>
      </c>
      <c r="J8" s="12">
        <f>COUNTIF($A$1:$A$161,$J$7)</f>
        <v>1</v>
      </c>
      <c r="K8" s="12">
        <f>COUNTIF($A$1:$A$161,$K$7)</f>
        <v>0</v>
      </c>
      <c r="L8" s="12">
        <f>COUNTIF($A$1:$A$161,$L$7)</f>
        <v>1</v>
      </c>
      <c r="M8" s="12">
        <f>COUNTIF($A$1:$A$161,$M$7)</f>
        <v>0</v>
      </c>
      <c r="N8" s="12">
        <f>COUNTIF($A$1:$A$161,$N$7)</f>
        <v>2</v>
      </c>
      <c r="O8" s="12">
        <f>COUNTIF($A$1:$A$161,$O$7)</f>
        <v>3</v>
      </c>
      <c r="P8" s="12">
        <f>COUNTIF($A$1:$A$161,$P$7)</f>
        <v>2</v>
      </c>
      <c r="Q8" s="12">
        <f>COUNTIF($A$1:$A$161,$Q$7)</f>
        <v>2</v>
      </c>
      <c r="R8" s="12">
        <f>COUNTIF($A$1:$A$161,$R$7)</f>
        <v>1</v>
      </c>
      <c r="S8" s="12">
        <f>COUNTIF($A$1:$A$161,$S$7)</f>
        <v>0</v>
      </c>
      <c r="T8" s="12">
        <f>COUNTIF($A$1:$A$161,$T$7)</f>
        <v>0</v>
      </c>
      <c r="U8" s="12">
        <f>COUNTIF($A$1:$A$161,$U$7)</f>
        <v>0</v>
      </c>
      <c r="V8" s="12">
        <f>COUNTIF($A$1:$A$161,$V$7)</f>
        <v>3</v>
      </c>
      <c r="W8" s="12">
        <f>COUNTIF($A$1:$A$161,$W$7)</f>
        <v>3</v>
      </c>
      <c r="X8" s="12">
        <f>COUNTIF($A$1:$A$161,$X$7)</f>
        <v>2</v>
      </c>
      <c r="Y8" s="14">
        <f>COUNTIF($A$1:$A$161,$Y$7)</f>
        <v>2</v>
      </c>
    </row>
    <row r="9" spans="1:25" x14ac:dyDescent="0.25">
      <c r="A9" s="273"/>
      <c r="B9" s="159"/>
      <c r="C9" s="108"/>
      <c r="D9" s="19"/>
      <c r="E9" s="277"/>
      <c r="F9" s="132"/>
      <c r="G9" s="108"/>
      <c r="I9" s="84" t="s">
        <v>42</v>
      </c>
      <c r="J9" s="12">
        <f>COUNTIF($B$1:$B$161,$J$7)</f>
        <v>1</v>
      </c>
      <c r="K9" s="12">
        <f>COUNTIF($B$1:$B$161,$K$7)</f>
        <v>2</v>
      </c>
      <c r="L9" s="12">
        <f>COUNTIF($B$1:$B$161,$L$7)</f>
        <v>1</v>
      </c>
      <c r="M9" s="12">
        <f>COUNTIF($B$1:$B$161,$M$7)</f>
        <v>0</v>
      </c>
      <c r="N9" s="12">
        <f>COUNTIF($B$1:$B$161,$N$7)</f>
        <v>3</v>
      </c>
      <c r="O9" s="12">
        <f>COUNTIF($B$1:$B$161,$O$7)</f>
        <v>2</v>
      </c>
      <c r="P9" s="12">
        <f>COUNTIF($B$1:$B$161,$P$7)</f>
        <v>1</v>
      </c>
      <c r="Q9" s="12">
        <f>COUNTIF($B$1:$B$161,$Q$7)</f>
        <v>1</v>
      </c>
      <c r="R9" s="12">
        <f>COUNTIF($B$1:$B$161,$R$7)</f>
        <v>3</v>
      </c>
      <c r="S9" s="12">
        <f>COUNTIF($B$1:$B$161,$S$7)</f>
        <v>0</v>
      </c>
      <c r="T9" s="12">
        <f>COUNTIF($B$1:$B$161,$T$7)</f>
        <v>0</v>
      </c>
      <c r="U9" s="12">
        <f>COUNTIF($B$1:$B$161,$U$7)</f>
        <v>0</v>
      </c>
      <c r="V9" s="12">
        <f>COUNTIF($B$1:$B$161,$V$7)</f>
        <v>1</v>
      </c>
      <c r="W9" s="12">
        <f>COUNTIF($B$1:$B$161,$W$7)</f>
        <v>1</v>
      </c>
      <c r="X9" s="12">
        <f>COUNTIF($B$1:$B$161,$X$7)</f>
        <v>2</v>
      </c>
      <c r="Y9" s="14">
        <f>COUNTIF($B$1:$B$161,$Y$7)</f>
        <v>2</v>
      </c>
    </row>
    <row r="10" spans="1:25" x14ac:dyDescent="0.25">
      <c r="A10" s="273"/>
      <c r="B10" s="159"/>
      <c r="C10" s="108"/>
      <c r="D10" s="19"/>
      <c r="E10" s="277"/>
      <c r="F10" s="137"/>
      <c r="G10" s="108"/>
      <c r="I10" s="84" t="s">
        <v>38</v>
      </c>
      <c r="J10" s="12">
        <f>COUNTIF($C$1:$C$161,$J$7)</f>
        <v>2</v>
      </c>
      <c r="K10" s="12">
        <f>COUNTIF($C$1:$C$161,$K$7)</f>
        <v>2</v>
      </c>
      <c r="L10" s="12">
        <f>COUNTIF($C$1:$C$161,$L$7)</f>
        <v>3</v>
      </c>
      <c r="M10" s="12">
        <f>COUNTIF($C$1:$C$161,$M$7)</f>
        <v>0</v>
      </c>
      <c r="N10" s="12">
        <f>COUNTIF($C$1:$C$161,$N$7)</f>
        <v>2</v>
      </c>
      <c r="O10" s="12">
        <f>COUNTIF($C$1:$C$161,$O$7)</f>
        <v>2</v>
      </c>
      <c r="P10" s="12">
        <f>COUNTIF($C$1:$C$161,$P$7)</f>
        <v>2</v>
      </c>
      <c r="Q10" s="12">
        <f>COUNTIF($C$1:$C$161,$Q$7)</f>
        <v>3</v>
      </c>
      <c r="R10" s="12">
        <f>COUNTIF($C$1:$C$161,$R$7)</f>
        <v>3</v>
      </c>
      <c r="S10" s="12">
        <f>COUNTIF($C$1:$C$161,$S$7)</f>
        <v>3</v>
      </c>
      <c r="T10" s="12">
        <f>COUNTIF($C$1:$C$161,$T$7)</f>
        <v>3</v>
      </c>
      <c r="U10" s="12">
        <f>COUNTIF($C$1:$C$161,$U$7)</f>
        <v>0</v>
      </c>
      <c r="V10" s="12">
        <f>COUNTIF($C$1:$C$161,$V$7)</f>
        <v>1</v>
      </c>
      <c r="W10" s="12">
        <f>COUNTIF($C$1:$C$161,$W$7)</f>
        <v>1</v>
      </c>
      <c r="X10" s="12">
        <f>COUNTIF($C$1:$C$161,$X$7)</f>
        <v>1</v>
      </c>
      <c r="Y10" s="14">
        <f>COUNTIF($C$1:$C$161,$Y$7)</f>
        <v>2</v>
      </c>
    </row>
    <row r="11" spans="1:25" x14ac:dyDescent="0.25">
      <c r="A11" s="273"/>
      <c r="B11" s="159"/>
      <c r="C11" s="108"/>
      <c r="D11" s="19"/>
      <c r="E11" s="277"/>
      <c r="F11" s="142"/>
      <c r="G11" s="108"/>
      <c r="I11" s="84" t="s">
        <v>39</v>
      </c>
      <c r="J11" s="12">
        <f>COUNTIF($D$1:$D$161,$J$7)</f>
        <v>1</v>
      </c>
      <c r="K11" s="12">
        <f>COUNTIF($D$1:$D$161,$K$7)</f>
        <v>0</v>
      </c>
      <c r="L11" s="12">
        <f>COUNTIF($D$1:$D$161,$L$7)</f>
        <v>0</v>
      </c>
      <c r="M11" s="12">
        <f>COUNTIF($D$1:$D$161,$M$7)</f>
        <v>0</v>
      </c>
      <c r="N11" s="12">
        <f>COUNTIF($D$1:$D$161,$N$7)</f>
        <v>1</v>
      </c>
      <c r="O11" s="12">
        <f>COUNTIF($D$1:$D$161,$O$7)</f>
        <v>0</v>
      </c>
      <c r="P11" s="12">
        <f>COUNTIF($D$1:$D$161,$P$7)</f>
        <v>1</v>
      </c>
      <c r="Q11" s="12">
        <f>COUNTIF($D$1:$D$161,$Q$7)</f>
        <v>1</v>
      </c>
      <c r="R11" s="12">
        <f>COUNTIF($D$1:$D$161,$R$7)</f>
        <v>0</v>
      </c>
      <c r="S11" s="12">
        <f>COUNTIF($D$1:$D$161,$S$7)</f>
        <v>3</v>
      </c>
      <c r="T11" s="12">
        <f>COUNTIF($D$1:$D$161,$T$7)</f>
        <v>3</v>
      </c>
      <c r="U11" s="12">
        <f>COUNTIF($D$1:$D$161,$U$7)</f>
        <v>0</v>
      </c>
      <c r="V11" s="12">
        <f>COUNTIF($D$1:$D$161,$V$7)</f>
        <v>2</v>
      </c>
      <c r="W11" s="12">
        <f>COUNTIF($D$1:$D$161,$W$7)</f>
        <v>2</v>
      </c>
      <c r="X11" s="12">
        <f>COUNTIF($D$1:$D$161,$X$7)</f>
        <v>1</v>
      </c>
      <c r="Y11" s="14">
        <f>COUNTIF($D$1:$D$161,$Y$7)</f>
        <v>2</v>
      </c>
    </row>
    <row r="12" spans="1:25" ht="15.75" thickBot="1" x14ac:dyDescent="0.3">
      <c r="A12" s="273"/>
      <c r="B12" s="159"/>
      <c r="C12" s="108"/>
      <c r="D12" s="19"/>
      <c r="E12" s="277"/>
      <c r="F12" s="113"/>
      <c r="G12" s="108"/>
      <c r="I12" s="84" t="s">
        <v>40</v>
      </c>
      <c r="J12" s="12">
        <f>COUNTIF($E$1:$E$161,$J$7)</f>
        <v>1</v>
      </c>
      <c r="K12" s="12">
        <f>COUNTIF($E$1:$E$161,$K$7)</f>
        <v>0</v>
      </c>
      <c r="L12" s="12">
        <f>COUNTIF($E$1:$E$161,$L$7)</f>
        <v>1</v>
      </c>
      <c r="M12" s="12">
        <f>COUNTIF($E$1:$E$161,$M$7)</f>
        <v>0</v>
      </c>
      <c r="N12" s="12">
        <f>COUNTIF($E$1:$E$161,$N$7)</f>
        <v>0</v>
      </c>
      <c r="O12" s="12">
        <f>COUNTIF($E$1:$E$161,$O$7)</f>
        <v>2</v>
      </c>
      <c r="P12" s="12">
        <f>COUNTIF($E$1:$E$161,$P$7)</f>
        <v>2</v>
      </c>
      <c r="Q12" s="12">
        <f>COUNTIF($E$1:$E$161,$Q$7)</f>
        <v>1</v>
      </c>
      <c r="R12" s="12">
        <f>COUNTIF($E$1:$E$161,$R$7)</f>
        <v>2</v>
      </c>
      <c r="S12" s="12">
        <f>COUNTIF($E$1:$E$161,$S$7)</f>
        <v>2</v>
      </c>
      <c r="T12" s="12">
        <f>COUNTIF($E$1:$E$161,$T$7)</f>
        <v>3</v>
      </c>
      <c r="U12" s="12">
        <f>COUNTIF($E$1:$E$161,$U$7)</f>
        <v>0</v>
      </c>
      <c r="V12" s="12">
        <f>COUNTIF($E$1:$E$161,$V$7)</f>
        <v>2</v>
      </c>
      <c r="W12" s="12">
        <f>COUNTIF($E$1:$E$161,$W$7)</f>
        <v>2</v>
      </c>
      <c r="X12" s="12">
        <f>COUNTIF($E$1:$E$161,$X$7)</f>
        <v>2</v>
      </c>
      <c r="Y12" s="24">
        <f>COUNTIF($E$1:$E$161,$Y$7)</f>
        <v>1</v>
      </c>
    </row>
    <row r="13" spans="1:25" ht="15.75" thickBot="1" x14ac:dyDescent="0.3">
      <c r="A13" s="273"/>
      <c r="B13" s="159"/>
      <c r="C13" s="108"/>
      <c r="D13" s="19"/>
      <c r="E13" s="277"/>
      <c r="F13" s="113"/>
      <c r="G13" s="108"/>
      <c r="I13" s="88" t="s">
        <v>43</v>
      </c>
      <c r="J13" s="87">
        <f>SUM(J8:J12)</f>
        <v>6</v>
      </c>
      <c r="K13" s="87">
        <f t="shared" ref="K13:Y13" si="2">SUM(K8:K12)</f>
        <v>4</v>
      </c>
      <c r="L13" s="87">
        <f t="shared" si="2"/>
        <v>6</v>
      </c>
      <c r="M13" s="87">
        <f t="shared" si="2"/>
        <v>0</v>
      </c>
      <c r="N13" s="87">
        <f t="shared" si="2"/>
        <v>8</v>
      </c>
      <c r="O13" s="87">
        <f t="shared" si="2"/>
        <v>9</v>
      </c>
      <c r="P13" s="87">
        <f t="shared" si="2"/>
        <v>8</v>
      </c>
      <c r="Q13" s="87">
        <f t="shared" si="2"/>
        <v>8</v>
      </c>
      <c r="R13" s="87">
        <f t="shared" si="2"/>
        <v>9</v>
      </c>
      <c r="S13" s="87">
        <f t="shared" si="2"/>
        <v>8</v>
      </c>
      <c r="T13" s="87">
        <f t="shared" si="2"/>
        <v>9</v>
      </c>
      <c r="U13" s="87">
        <f t="shared" si="2"/>
        <v>0</v>
      </c>
      <c r="V13" s="87">
        <f t="shared" si="2"/>
        <v>9</v>
      </c>
      <c r="W13" s="87">
        <f t="shared" si="2"/>
        <v>9</v>
      </c>
      <c r="X13" s="87">
        <f t="shared" si="2"/>
        <v>8</v>
      </c>
      <c r="Y13" s="89">
        <f t="shared" si="2"/>
        <v>9</v>
      </c>
    </row>
    <row r="14" spans="1:25" ht="15.75" thickBot="1" x14ac:dyDescent="0.3">
      <c r="A14" s="55">
        <v>43192</v>
      </c>
      <c r="B14" s="55">
        <v>43193</v>
      </c>
      <c r="C14" s="55">
        <v>43194</v>
      </c>
      <c r="D14" s="55">
        <v>43195</v>
      </c>
      <c r="E14" s="55">
        <v>43196</v>
      </c>
      <c r="F14" s="55">
        <v>43197</v>
      </c>
      <c r="G14" s="55">
        <v>43198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56" t="s">
        <v>14</v>
      </c>
      <c r="B15" s="68" t="s">
        <v>15</v>
      </c>
      <c r="C15" s="68" t="s">
        <v>16</v>
      </c>
      <c r="D15" s="68" t="s">
        <v>17</v>
      </c>
      <c r="E15" s="68" t="s">
        <v>18</v>
      </c>
      <c r="F15" s="56" t="s">
        <v>19</v>
      </c>
      <c r="G15" s="56" t="s">
        <v>20</v>
      </c>
      <c r="I15" s="90" t="s">
        <v>44</v>
      </c>
      <c r="J15" s="40">
        <f t="shared" ref="J15:Y15" si="3">COUNTIF($A$1:$G$161,J2)</f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1</v>
      </c>
      <c r="O15" s="40">
        <f t="shared" si="3"/>
        <v>4</v>
      </c>
      <c r="P15" s="40">
        <f t="shared" si="3"/>
        <v>4</v>
      </c>
      <c r="Q15" s="40">
        <f t="shared" si="3"/>
        <v>1</v>
      </c>
      <c r="R15" s="40">
        <f t="shared" si="3"/>
        <v>2</v>
      </c>
      <c r="S15" s="40">
        <f t="shared" si="3"/>
        <v>1</v>
      </c>
      <c r="T15" s="40">
        <f t="shared" si="3"/>
        <v>2</v>
      </c>
      <c r="U15" s="40">
        <f t="shared" si="3"/>
        <v>0</v>
      </c>
      <c r="V15" s="40">
        <f t="shared" si="3"/>
        <v>2</v>
      </c>
      <c r="W15" s="40">
        <f t="shared" si="3"/>
        <v>2</v>
      </c>
      <c r="X15" s="40">
        <f t="shared" si="3"/>
        <v>0</v>
      </c>
      <c r="Y15" s="47">
        <f t="shared" si="3"/>
        <v>2</v>
      </c>
    </row>
    <row r="16" spans="1:25" ht="15.75" thickBot="1" x14ac:dyDescent="0.3">
      <c r="A16" s="44"/>
      <c r="B16" s="155"/>
      <c r="C16" s="13"/>
      <c r="D16" s="13"/>
      <c r="E16" s="160"/>
      <c r="F16" s="146"/>
      <c r="G16" s="106"/>
      <c r="I16" s="91" t="s">
        <v>45</v>
      </c>
      <c r="J16" s="41">
        <f>J15</f>
        <v>0</v>
      </c>
      <c r="K16" s="41">
        <f t="shared" ref="K16:Y16" si="4">K15</f>
        <v>0</v>
      </c>
      <c r="L16" s="41">
        <f t="shared" si="4"/>
        <v>0</v>
      </c>
      <c r="M16" s="41">
        <f t="shared" si="4"/>
        <v>0</v>
      </c>
      <c r="N16" s="41">
        <f t="shared" si="4"/>
        <v>1</v>
      </c>
      <c r="O16" s="41">
        <f t="shared" si="4"/>
        <v>4</v>
      </c>
      <c r="P16" s="41">
        <f t="shared" si="4"/>
        <v>4</v>
      </c>
      <c r="Q16" s="41">
        <f t="shared" si="4"/>
        <v>1</v>
      </c>
      <c r="R16" s="41">
        <f t="shared" si="4"/>
        <v>2</v>
      </c>
      <c r="S16" s="41">
        <f t="shared" si="4"/>
        <v>1</v>
      </c>
      <c r="T16" s="41">
        <f t="shared" si="4"/>
        <v>2</v>
      </c>
      <c r="U16" s="41">
        <f t="shared" si="4"/>
        <v>0</v>
      </c>
      <c r="V16" s="41">
        <f t="shared" si="4"/>
        <v>2</v>
      </c>
      <c r="W16" s="41">
        <f t="shared" si="4"/>
        <v>2</v>
      </c>
      <c r="X16" s="41">
        <f t="shared" si="4"/>
        <v>0</v>
      </c>
      <c r="Y16" s="46">
        <f t="shared" si="4"/>
        <v>2</v>
      </c>
    </row>
    <row r="17" spans="1:25" x14ac:dyDescent="0.25">
      <c r="A17" s="45"/>
      <c r="B17" s="156"/>
      <c r="C17" s="21"/>
      <c r="D17" s="21"/>
      <c r="E17" s="161"/>
      <c r="F17" s="110"/>
      <c r="G17" s="106"/>
    </row>
    <row r="18" spans="1:25" x14ac:dyDescent="0.25">
      <c r="A18" s="45"/>
      <c r="B18" s="156"/>
      <c r="C18" s="22"/>
      <c r="D18" s="22"/>
      <c r="E18" s="129"/>
      <c r="F18" s="170" t="s">
        <v>222</v>
      </c>
      <c r="G18" s="106"/>
    </row>
    <row r="19" spans="1:25" x14ac:dyDescent="0.25">
      <c r="A19" s="45"/>
      <c r="B19" s="156"/>
      <c r="C19" s="22"/>
      <c r="D19" s="22"/>
      <c r="E19" s="121"/>
      <c r="F19" s="171" t="s">
        <v>223</v>
      </c>
      <c r="G19" s="106"/>
      <c r="I19" s="139" t="s">
        <v>86</v>
      </c>
      <c r="J19" s="139" t="s">
        <v>21</v>
      </c>
      <c r="K19" s="139" t="s">
        <v>22</v>
      </c>
      <c r="L19" s="139" t="s">
        <v>23</v>
      </c>
      <c r="M19" s="139" t="s">
        <v>63</v>
      </c>
      <c r="N19" s="139" t="s">
        <v>24</v>
      </c>
      <c r="O19" s="139" t="s">
        <v>25</v>
      </c>
      <c r="P19" s="139" t="s">
        <v>26</v>
      </c>
      <c r="Q19" s="139" t="s">
        <v>27</v>
      </c>
      <c r="R19" s="140" t="s">
        <v>28</v>
      </c>
      <c r="S19" s="140" t="s">
        <v>29</v>
      </c>
      <c r="T19" s="140" t="s">
        <v>30</v>
      </c>
      <c r="U19" s="140" t="s">
        <v>31</v>
      </c>
      <c r="V19" s="140" t="s">
        <v>32</v>
      </c>
      <c r="W19" s="140" t="s">
        <v>33</v>
      </c>
      <c r="X19" s="140" t="s">
        <v>34</v>
      </c>
      <c r="Y19" s="139" t="s">
        <v>59</v>
      </c>
    </row>
    <row r="20" spans="1:25" x14ac:dyDescent="0.25">
      <c r="A20" s="45"/>
      <c r="B20" s="156"/>
      <c r="C20" s="22"/>
      <c r="D20" s="22"/>
      <c r="E20" s="121"/>
      <c r="F20" s="114" t="s">
        <v>80</v>
      </c>
      <c r="G20" s="106"/>
      <c r="I20" s="139" t="s">
        <v>35</v>
      </c>
      <c r="J20" s="141">
        <f>NİSAN!J4+MART!J4</f>
        <v>6</v>
      </c>
      <c r="K20" s="141">
        <f>NİSAN!K4+MART!K4</f>
        <v>4</v>
      </c>
      <c r="L20" s="141">
        <f>NİSAN!L4+MART!L4</f>
        <v>6</v>
      </c>
      <c r="M20" s="141">
        <f>NİSAN!M4+MART!M4</f>
        <v>0</v>
      </c>
      <c r="N20" s="141">
        <f>NİSAN!N4+MART!N4</f>
        <v>8</v>
      </c>
      <c r="O20" s="141">
        <f>NİSAN!O4+MART!O4</f>
        <v>9</v>
      </c>
      <c r="P20" s="141">
        <f>NİSAN!P4+MART!P4</f>
        <v>8</v>
      </c>
      <c r="Q20" s="141">
        <f>NİSAN!Q4+MART!Q4</f>
        <v>8</v>
      </c>
      <c r="R20" s="141">
        <f>NİSAN!R4+MART!R4</f>
        <v>9</v>
      </c>
      <c r="S20" s="141">
        <f>NİSAN!S4+MART!S4</f>
        <v>8</v>
      </c>
      <c r="T20" s="141">
        <f>NİSAN!T4+MART!T4</f>
        <v>9</v>
      </c>
      <c r="U20" s="141">
        <f>NİSAN!U4+MART!U4</f>
        <v>0</v>
      </c>
      <c r="V20" s="141">
        <f>NİSAN!V4+MART!V4</f>
        <v>9</v>
      </c>
      <c r="W20" s="141">
        <f>NİSAN!W4+MART!W4</f>
        <v>9</v>
      </c>
      <c r="X20" s="141">
        <f>NİSAN!X4+MART!X4</f>
        <v>8</v>
      </c>
      <c r="Y20" s="141">
        <f>NİSAN!Y4+MART!Y4</f>
        <v>9</v>
      </c>
    </row>
    <row r="21" spans="1:25" x14ac:dyDescent="0.25">
      <c r="A21" s="45"/>
      <c r="B21" s="156"/>
      <c r="C21" s="22"/>
      <c r="D21" s="22"/>
      <c r="E21" s="121"/>
      <c r="F21" s="114" t="s">
        <v>175</v>
      </c>
      <c r="G21" s="106"/>
      <c r="I21" s="139" t="s">
        <v>36</v>
      </c>
      <c r="J21" s="141">
        <f>NİSAN!J5+MART!J5</f>
        <v>0</v>
      </c>
      <c r="K21" s="141">
        <f>NİSAN!K5+MART!K5</f>
        <v>0</v>
      </c>
      <c r="L21" s="141">
        <f>NİSAN!L5+MART!L5</f>
        <v>0</v>
      </c>
      <c r="M21" s="141">
        <f>NİSAN!M5+MART!M5</f>
        <v>0</v>
      </c>
      <c r="N21" s="141">
        <f>NİSAN!N5+MART!N5</f>
        <v>2</v>
      </c>
      <c r="O21" s="141">
        <f>NİSAN!O5+MART!O5</f>
        <v>3</v>
      </c>
      <c r="P21" s="141">
        <f>NİSAN!P5+MART!P5</f>
        <v>0</v>
      </c>
      <c r="Q21" s="141">
        <f>NİSAN!Q5+MART!Q5</f>
        <v>1</v>
      </c>
      <c r="R21" s="141">
        <f>NİSAN!R5+MART!R5</f>
        <v>1</v>
      </c>
      <c r="S21" s="141">
        <f>NİSAN!S5+MART!S5</f>
        <v>1</v>
      </c>
      <c r="T21" s="141">
        <f>NİSAN!T5+MART!T5</f>
        <v>0</v>
      </c>
      <c r="U21" s="141">
        <f>NİSAN!U5+MART!U5</f>
        <v>0</v>
      </c>
      <c r="V21" s="141">
        <f>NİSAN!V5+MART!V5</f>
        <v>1</v>
      </c>
      <c r="W21" s="141">
        <f>NİSAN!W5+MART!W5</f>
        <v>1</v>
      </c>
      <c r="X21" s="141">
        <f>NİSAN!X5+MART!X5</f>
        <v>2</v>
      </c>
      <c r="Y21" s="141">
        <f>NİSAN!Y5+MART!Y5</f>
        <v>4</v>
      </c>
    </row>
    <row r="22" spans="1:25" x14ac:dyDescent="0.25">
      <c r="A22" s="45"/>
      <c r="B22" s="156"/>
      <c r="C22" s="22"/>
      <c r="D22" s="22"/>
      <c r="E22" s="121"/>
      <c r="F22" s="117" t="s">
        <v>76</v>
      </c>
      <c r="G22" s="106"/>
      <c r="I22" s="139" t="s">
        <v>85</v>
      </c>
      <c r="J22" s="141">
        <f>J20+J21</f>
        <v>6</v>
      </c>
      <c r="K22" s="141">
        <f t="shared" ref="K22:Y22" si="5">K20+K21</f>
        <v>4</v>
      </c>
      <c r="L22" s="141">
        <f t="shared" si="5"/>
        <v>6</v>
      </c>
      <c r="M22" s="141">
        <f t="shared" si="5"/>
        <v>0</v>
      </c>
      <c r="N22" s="141">
        <f t="shared" si="5"/>
        <v>10</v>
      </c>
      <c r="O22" s="141">
        <f t="shared" si="5"/>
        <v>12</v>
      </c>
      <c r="P22" s="141">
        <f t="shared" si="5"/>
        <v>8</v>
      </c>
      <c r="Q22" s="141">
        <f t="shared" si="5"/>
        <v>9</v>
      </c>
      <c r="R22" s="141">
        <f t="shared" si="5"/>
        <v>10</v>
      </c>
      <c r="S22" s="141">
        <f t="shared" si="5"/>
        <v>9</v>
      </c>
      <c r="T22" s="141">
        <f t="shared" si="5"/>
        <v>9</v>
      </c>
      <c r="U22" s="141">
        <f t="shared" si="5"/>
        <v>0</v>
      </c>
      <c r="V22" s="141">
        <f t="shared" si="5"/>
        <v>10</v>
      </c>
      <c r="W22" s="141">
        <f t="shared" si="5"/>
        <v>10</v>
      </c>
      <c r="X22" s="141">
        <f t="shared" si="5"/>
        <v>10</v>
      </c>
      <c r="Y22" s="141">
        <f t="shared" si="5"/>
        <v>13</v>
      </c>
    </row>
    <row r="23" spans="1:25" x14ac:dyDescent="0.25">
      <c r="A23" s="45"/>
      <c r="B23" s="156"/>
      <c r="C23" s="22"/>
      <c r="D23" s="22"/>
      <c r="E23" s="121"/>
      <c r="F23" s="147"/>
      <c r="G23" s="106"/>
    </row>
    <row r="24" spans="1:25" x14ac:dyDescent="0.25">
      <c r="A24" s="45"/>
      <c r="B24" s="156"/>
      <c r="C24" s="22"/>
      <c r="D24" s="22"/>
      <c r="E24" s="121"/>
      <c r="F24" s="170" t="s">
        <v>48</v>
      </c>
      <c r="G24" s="106"/>
    </row>
    <row r="25" spans="1:25" x14ac:dyDescent="0.25">
      <c r="A25" s="45"/>
      <c r="B25" s="156"/>
      <c r="C25" s="22"/>
      <c r="D25" s="22"/>
      <c r="E25" s="146"/>
      <c r="F25" s="171" t="s">
        <v>225</v>
      </c>
      <c r="G25" s="106"/>
    </row>
    <row r="26" spans="1:25" x14ac:dyDescent="0.25">
      <c r="A26" s="45"/>
      <c r="B26" s="156"/>
      <c r="C26" s="108"/>
      <c r="D26" s="13"/>
      <c r="E26" s="110"/>
      <c r="F26" s="117" t="s">
        <v>175</v>
      </c>
      <c r="G26" s="106"/>
    </row>
    <row r="27" spans="1:25" x14ac:dyDescent="0.25">
      <c r="A27" s="45"/>
      <c r="B27" s="156"/>
      <c r="C27" s="13"/>
      <c r="D27" s="13"/>
      <c r="E27" s="113"/>
      <c r="F27" s="117" t="s">
        <v>80</v>
      </c>
      <c r="G27" s="106"/>
    </row>
    <row r="28" spans="1:25" x14ac:dyDescent="0.25">
      <c r="A28" s="45"/>
      <c r="B28" s="156"/>
      <c r="C28" s="13"/>
      <c r="D28" s="21"/>
      <c r="E28" s="113"/>
      <c r="F28" s="116"/>
      <c r="G28" s="106"/>
    </row>
    <row r="29" spans="1:25" x14ac:dyDescent="0.25">
      <c r="A29" s="45"/>
      <c r="B29" s="156"/>
      <c r="C29" s="13"/>
      <c r="D29" s="22"/>
      <c r="E29" s="124"/>
      <c r="F29" s="117"/>
      <c r="G29" s="106"/>
    </row>
    <row r="30" spans="1:25" x14ac:dyDescent="0.25">
      <c r="A30" s="45"/>
      <c r="B30" s="156"/>
      <c r="C30" s="13"/>
      <c r="D30" s="108"/>
      <c r="E30" s="124"/>
      <c r="F30" s="117"/>
      <c r="G30" s="106"/>
    </row>
    <row r="31" spans="1:25" x14ac:dyDescent="0.25">
      <c r="A31" s="45"/>
      <c r="B31" s="156"/>
      <c r="C31" s="13"/>
      <c r="D31" s="108"/>
      <c r="E31" s="124"/>
      <c r="F31" s="117"/>
      <c r="G31" s="106"/>
    </row>
    <row r="32" spans="1:25" x14ac:dyDescent="0.25">
      <c r="A32" s="45"/>
      <c r="B32" s="156"/>
      <c r="C32" s="13"/>
      <c r="D32" s="108"/>
      <c r="E32" s="126"/>
      <c r="F32" s="153"/>
      <c r="G32" s="106"/>
    </row>
    <row r="33" spans="1:7" x14ac:dyDescent="0.25">
      <c r="A33" s="53"/>
      <c r="B33" s="157"/>
      <c r="C33" s="106"/>
      <c r="D33" s="106"/>
      <c r="E33" s="104"/>
      <c r="F33" s="109"/>
      <c r="G33" s="106"/>
    </row>
    <row r="34" spans="1:7" x14ac:dyDescent="0.25">
      <c r="A34" s="55">
        <v>43199</v>
      </c>
      <c r="B34" s="55">
        <v>43200</v>
      </c>
      <c r="C34" s="55">
        <v>43201</v>
      </c>
      <c r="D34" s="55">
        <v>43202</v>
      </c>
      <c r="E34" s="55">
        <v>43203</v>
      </c>
      <c r="F34" s="55">
        <v>43204</v>
      </c>
      <c r="G34" s="55">
        <v>43205</v>
      </c>
    </row>
    <row r="35" spans="1:7" x14ac:dyDescent="0.25">
      <c r="A35" s="56" t="s">
        <v>14</v>
      </c>
      <c r="B35" s="56" t="s">
        <v>15</v>
      </c>
      <c r="C35" s="56" t="s">
        <v>16</v>
      </c>
      <c r="D35" s="56" t="s">
        <v>17</v>
      </c>
      <c r="E35" s="56" t="s">
        <v>18</v>
      </c>
      <c r="F35" s="56" t="s">
        <v>19</v>
      </c>
      <c r="G35" s="56" t="s">
        <v>20</v>
      </c>
    </row>
    <row r="36" spans="1:7" x14ac:dyDescent="0.25">
      <c r="A36" s="163"/>
      <c r="B36" s="163"/>
      <c r="C36" s="79" t="s">
        <v>87</v>
      </c>
      <c r="D36" s="79" t="s">
        <v>87</v>
      </c>
      <c r="E36" s="163"/>
      <c r="F36" s="81"/>
      <c r="G36" s="81"/>
    </row>
    <row r="37" spans="1:7" x14ac:dyDescent="0.25">
      <c r="A37" s="79" t="s">
        <v>49</v>
      </c>
      <c r="B37" s="79" t="s">
        <v>49</v>
      </c>
      <c r="C37" s="123" t="s">
        <v>88</v>
      </c>
      <c r="D37" s="75" t="s">
        <v>89</v>
      </c>
      <c r="E37" s="79" t="s">
        <v>49</v>
      </c>
      <c r="F37" s="104"/>
      <c r="G37" s="106"/>
    </row>
    <row r="38" spans="1:7" x14ac:dyDescent="0.25">
      <c r="A38" s="94" t="s">
        <v>90</v>
      </c>
      <c r="B38" s="94" t="s">
        <v>91</v>
      </c>
      <c r="C38" s="176" t="s">
        <v>211</v>
      </c>
      <c r="D38" s="94" t="s">
        <v>92</v>
      </c>
      <c r="E38" s="94" t="s">
        <v>93</v>
      </c>
      <c r="F38" s="104"/>
      <c r="G38" s="106"/>
    </row>
    <row r="39" spans="1:7" x14ac:dyDescent="0.25">
      <c r="A39" s="176" t="s">
        <v>68</v>
      </c>
      <c r="B39" s="176" t="s">
        <v>66</v>
      </c>
      <c r="C39" s="95" t="s">
        <v>131</v>
      </c>
      <c r="D39" s="176" t="s">
        <v>163</v>
      </c>
      <c r="E39" s="176" t="s">
        <v>70</v>
      </c>
      <c r="F39" s="104"/>
      <c r="G39" s="106"/>
    </row>
    <row r="40" spans="1:7" x14ac:dyDescent="0.25">
      <c r="A40" s="175" t="s">
        <v>131</v>
      </c>
      <c r="B40" s="76" t="s">
        <v>134</v>
      </c>
      <c r="C40" s="76" t="s">
        <v>188</v>
      </c>
      <c r="D40" s="179" t="s">
        <v>148</v>
      </c>
      <c r="E40" s="76" t="s">
        <v>144</v>
      </c>
      <c r="F40" s="104"/>
      <c r="G40" s="106"/>
    </row>
    <row r="41" spans="1:7" x14ac:dyDescent="0.25">
      <c r="A41" s="175" t="s">
        <v>192</v>
      </c>
      <c r="B41" s="174" t="s">
        <v>177</v>
      </c>
      <c r="C41" s="176" t="s">
        <v>212</v>
      </c>
      <c r="D41" s="175" t="s">
        <v>181</v>
      </c>
      <c r="E41" s="76" t="s">
        <v>201</v>
      </c>
      <c r="F41" s="149"/>
      <c r="G41" s="106"/>
    </row>
    <row r="42" spans="1:7" x14ac:dyDescent="0.25">
      <c r="A42" s="176" t="s">
        <v>67</v>
      </c>
      <c r="B42" s="78"/>
      <c r="C42" s="95" t="s">
        <v>135</v>
      </c>
      <c r="D42" s="180" t="s">
        <v>164</v>
      </c>
      <c r="E42" s="176" t="s">
        <v>200</v>
      </c>
      <c r="F42" s="149"/>
      <c r="G42" s="151"/>
    </row>
    <row r="43" spans="1:7" x14ac:dyDescent="0.25">
      <c r="A43" s="76" t="s">
        <v>69</v>
      </c>
      <c r="B43" s="123"/>
      <c r="C43" s="172" t="s">
        <v>198</v>
      </c>
      <c r="D43" s="179" t="s">
        <v>131</v>
      </c>
      <c r="E43" s="95" t="s">
        <v>202</v>
      </c>
      <c r="F43" s="104"/>
      <c r="G43" s="106"/>
    </row>
    <row r="44" spans="1:7" x14ac:dyDescent="0.25">
      <c r="A44" s="76" t="s">
        <v>227</v>
      </c>
      <c r="B44" s="123"/>
      <c r="D44" s="181" t="s">
        <v>217</v>
      </c>
      <c r="E44" s="76" t="s">
        <v>203</v>
      </c>
      <c r="F44" s="149"/>
      <c r="G44" s="151"/>
    </row>
    <row r="45" spans="1:7" x14ac:dyDescent="0.25">
      <c r="A45" s="76"/>
      <c r="B45" s="164"/>
      <c r="C45" s="165"/>
      <c r="D45" s="181"/>
      <c r="E45" s="76"/>
      <c r="F45" s="104"/>
      <c r="G45" s="106"/>
    </row>
    <row r="46" spans="1:7" x14ac:dyDescent="0.25">
      <c r="A46" s="170" t="s">
        <v>94</v>
      </c>
      <c r="B46" s="78"/>
      <c r="C46" s="78"/>
      <c r="D46" s="78"/>
      <c r="E46" s="76"/>
      <c r="F46" s="126"/>
      <c r="G46" s="106"/>
    </row>
    <row r="47" spans="1:7" x14ac:dyDescent="0.25">
      <c r="A47" s="171" t="s">
        <v>95</v>
      </c>
      <c r="B47" s="123"/>
      <c r="C47" s="78"/>
      <c r="D47" s="78"/>
      <c r="E47" s="76"/>
      <c r="F47" s="126"/>
      <c r="G47" s="106"/>
    </row>
    <row r="48" spans="1:7" x14ac:dyDescent="0.25">
      <c r="A48" s="78" t="s">
        <v>82</v>
      </c>
      <c r="B48" s="164"/>
      <c r="C48" s="78"/>
      <c r="D48" s="78"/>
      <c r="E48" s="78"/>
      <c r="F48" s="126"/>
      <c r="G48" s="106"/>
    </row>
    <row r="49" spans="1:7" x14ac:dyDescent="0.25">
      <c r="A49" s="78" t="s">
        <v>79</v>
      </c>
      <c r="B49" s="164"/>
      <c r="C49" s="78"/>
      <c r="D49" s="78"/>
      <c r="E49" s="78"/>
      <c r="F49" s="126"/>
      <c r="G49" s="151"/>
    </row>
    <row r="50" spans="1:7" x14ac:dyDescent="0.25">
      <c r="A50" s="78" t="s">
        <v>81</v>
      </c>
      <c r="B50" s="78"/>
      <c r="C50" s="76"/>
      <c r="D50" s="76"/>
      <c r="E50" s="78"/>
      <c r="F50" s="126"/>
      <c r="G50" s="106"/>
    </row>
    <row r="51" spans="1:7" x14ac:dyDescent="0.25">
      <c r="A51" s="78"/>
      <c r="B51" s="76"/>
      <c r="C51" s="79" t="s">
        <v>64</v>
      </c>
      <c r="D51" s="79" t="s">
        <v>64</v>
      </c>
      <c r="E51" s="76"/>
      <c r="F51" s="126"/>
      <c r="G51" s="106"/>
    </row>
    <row r="52" spans="1:7" x14ac:dyDescent="0.25">
      <c r="A52" s="79" t="s">
        <v>50</v>
      </c>
      <c r="B52" s="79" t="s">
        <v>50</v>
      </c>
      <c r="C52" s="75" t="s">
        <v>96</v>
      </c>
      <c r="D52" s="75" t="s">
        <v>97</v>
      </c>
      <c r="E52" s="79" t="s">
        <v>50</v>
      </c>
      <c r="F52" s="126"/>
      <c r="G52" s="106"/>
    </row>
    <row r="53" spans="1:7" x14ac:dyDescent="0.25">
      <c r="A53" s="94" t="s">
        <v>98</v>
      </c>
      <c r="B53" s="94" t="s">
        <v>99</v>
      </c>
      <c r="C53" s="94" t="s">
        <v>100</v>
      </c>
      <c r="D53" s="94" t="s">
        <v>101</v>
      </c>
      <c r="E53" s="75" t="s">
        <v>102</v>
      </c>
      <c r="F53" s="126"/>
      <c r="G53" s="106"/>
    </row>
    <row r="54" spans="1:7" x14ac:dyDescent="0.25">
      <c r="A54" s="176" t="s">
        <v>165</v>
      </c>
      <c r="B54" s="176" t="s">
        <v>174</v>
      </c>
      <c r="C54" s="176" t="s">
        <v>133</v>
      </c>
      <c r="D54" s="176" t="s">
        <v>150</v>
      </c>
      <c r="E54" s="94" t="s">
        <v>103</v>
      </c>
      <c r="F54" s="126"/>
      <c r="G54" s="106"/>
    </row>
    <row r="55" spans="1:7" x14ac:dyDescent="0.25">
      <c r="A55" s="95" t="s">
        <v>136</v>
      </c>
      <c r="B55" s="95" t="s">
        <v>141</v>
      </c>
      <c r="C55" s="95" t="s">
        <v>69</v>
      </c>
      <c r="D55" s="95" t="s">
        <v>149</v>
      </c>
      <c r="E55" s="176" t="s">
        <v>162</v>
      </c>
      <c r="F55" s="121"/>
      <c r="G55" s="106"/>
    </row>
    <row r="56" spans="1:7" x14ac:dyDescent="0.25">
      <c r="A56" s="175" t="s">
        <v>191</v>
      </c>
      <c r="B56" s="95" t="s">
        <v>187</v>
      </c>
      <c r="C56" s="175" t="s">
        <v>216</v>
      </c>
      <c r="D56" s="96" t="s">
        <v>196</v>
      </c>
      <c r="E56" s="95" t="s">
        <v>54</v>
      </c>
      <c r="F56" s="121"/>
      <c r="G56" s="106"/>
    </row>
    <row r="57" spans="1:7" x14ac:dyDescent="0.25">
      <c r="A57" s="176" t="s">
        <v>166</v>
      </c>
      <c r="B57" s="176" t="s">
        <v>173</v>
      </c>
      <c r="C57" s="75" t="s">
        <v>89</v>
      </c>
      <c r="D57" s="166"/>
      <c r="E57" s="173" t="s">
        <v>229</v>
      </c>
      <c r="F57" s="127"/>
      <c r="G57" s="82"/>
    </row>
    <row r="58" spans="1:7" x14ac:dyDescent="0.25">
      <c r="A58" s="95" t="s">
        <v>137</v>
      </c>
      <c r="B58" s="76" t="s">
        <v>142</v>
      </c>
      <c r="C58" s="94" t="s">
        <v>104</v>
      </c>
      <c r="D58" s="76"/>
      <c r="E58" s="76"/>
      <c r="F58" s="121"/>
      <c r="G58" s="106"/>
    </row>
    <row r="59" spans="1:7" x14ac:dyDescent="0.25">
      <c r="A59" s="178" t="s">
        <v>220</v>
      </c>
      <c r="B59" s="78" t="s">
        <v>214</v>
      </c>
      <c r="C59" s="177" t="s">
        <v>133</v>
      </c>
      <c r="D59" s="76"/>
      <c r="E59" s="76"/>
      <c r="F59" s="121"/>
      <c r="G59" s="106"/>
    </row>
    <row r="60" spans="1:7" x14ac:dyDescent="0.25">
      <c r="A60" s="76"/>
      <c r="B60" s="76"/>
      <c r="C60" s="78" t="s">
        <v>136</v>
      </c>
      <c r="D60" s="76"/>
      <c r="E60" s="76"/>
      <c r="F60" s="121"/>
      <c r="G60" s="106"/>
    </row>
    <row r="61" spans="1:7" x14ac:dyDescent="0.25">
      <c r="A61" s="76"/>
      <c r="B61" s="76"/>
      <c r="C61" s="175" t="s">
        <v>193</v>
      </c>
      <c r="D61" s="76"/>
      <c r="E61" s="76"/>
      <c r="F61" s="121"/>
      <c r="G61" s="106"/>
    </row>
    <row r="62" spans="1:7" x14ac:dyDescent="0.25">
      <c r="A62" s="76"/>
      <c r="B62" s="76"/>
      <c r="C62" s="75" t="s">
        <v>105</v>
      </c>
      <c r="D62" s="76"/>
      <c r="E62" s="76"/>
      <c r="F62" s="121"/>
      <c r="G62" s="106"/>
    </row>
    <row r="63" spans="1:7" x14ac:dyDescent="0.25">
      <c r="A63" s="76"/>
      <c r="B63" s="76"/>
      <c r="C63" s="94" t="s">
        <v>106</v>
      </c>
      <c r="D63" s="76"/>
      <c r="E63" s="76"/>
      <c r="F63" s="121"/>
      <c r="G63" s="106"/>
    </row>
    <row r="64" spans="1:7" x14ac:dyDescent="0.25">
      <c r="A64" s="76"/>
      <c r="B64" s="76"/>
      <c r="C64" s="177" t="s">
        <v>138</v>
      </c>
      <c r="D64" s="76"/>
      <c r="E64" s="76"/>
      <c r="F64" s="121"/>
      <c r="G64" s="151"/>
    </row>
    <row r="65" spans="1:7" x14ac:dyDescent="0.25">
      <c r="A65" s="76"/>
      <c r="B65" s="76"/>
      <c r="C65" s="78" t="s">
        <v>140</v>
      </c>
      <c r="D65" s="76"/>
      <c r="E65" s="76"/>
      <c r="F65" s="121"/>
      <c r="G65" s="106"/>
    </row>
    <row r="66" spans="1:7" x14ac:dyDescent="0.25">
      <c r="A66" s="76"/>
      <c r="B66" s="76"/>
      <c r="C66" s="78" t="s">
        <v>194</v>
      </c>
      <c r="D66" s="76"/>
      <c r="E66" s="76"/>
      <c r="F66" s="121"/>
      <c r="G66" s="151"/>
    </row>
    <row r="67" spans="1:7" x14ac:dyDescent="0.25">
      <c r="A67" s="76"/>
      <c r="B67" s="76"/>
      <c r="C67" s="76"/>
      <c r="D67" s="76"/>
      <c r="E67" s="76"/>
      <c r="F67" s="121"/>
      <c r="G67" s="106"/>
    </row>
    <row r="68" spans="1:7" x14ac:dyDescent="0.25">
      <c r="A68" s="76"/>
      <c r="B68" s="76"/>
      <c r="C68" s="79" t="s">
        <v>107</v>
      </c>
      <c r="D68" s="79" t="s">
        <v>107</v>
      </c>
      <c r="E68" s="76"/>
      <c r="F68" s="121"/>
      <c r="G68" s="106"/>
    </row>
    <row r="69" spans="1:7" x14ac:dyDescent="0.25">
      <c r="A69" s="79" t="s">
        <v>51</v>
      </c>
      <c r="B69" s="79" t="s">
        <v>51</v>
      </c>
      <c r="C69" s="75" t="s">
        <v>108</v>
      </c>
      <c r="D69" s="75" t="s">
        <v>96</v>
      </c>
      <c r="E69" s="79" t="s">
        <v>109</v>
      </c>
      <c r="F69" s="121"/>
      <c r="G69" s="106"/>
    </row>
    <row r="70" spans="1:7" x14ac:dyDescent="0.25">
      <c r="A70" s="94" t="s">
        <v>110</v>
      </c>
      <c r="B70" s="94" t="s">
        <v>111</v>
      </c>
      <c r="C70" s="94" t="s">
        <v>112</v>
      </c>
      <c r="D70" s="94" t="s">
        <v>113</v>
      </c>
      <c r="E70" s="78"/>
      <c r="F70" s="130"/>
      <c r="G70" s="80"/>
    </row>
    <row r="71" spans="1:7" x14ac:dyDescent="0.25">
      <c r="A71" s="176" t="s">
        <v>167</v>
      </c>
      <c r="B71" s="176" t="s">
        <v>208</v>
      </c>
      <c r="C71" s="176" t="s">
        <v>157</v>
      </c>
      <c r="D71" s="176" t="s">
        <v>152</v>
      </c>
      <c r="E71" s="78"/>
      <c r="F71" s="126"/>
      <c r="G71" s="106"/>
    </row>
    <row r="72" spans="1:7" x14ac:dyDescent="0.25">
      <c r="A72" s="95" t="s">
        <v>139</v>
      </c>
      <c r="B72" s="172" t="s">
        <v>206</v>
      </c>
      <c r="C72" s="95" t="s">
        <v>143</v>
      </c>
      <c r="D72" s="95" t="s">
        <v>151</v>
      </c>
      <c r="E72" s="78"/>
      <c r="F72" s="126"/>
      <c r="G72" s="106"/>
    </row>
    <row r="73" spans="1:7" x14ac:dyDescent="0.25">
      <c r="A73" s="125" t="s">
        <v>199</v>
      </c>
      <c r="B73" s="175" t="s">
        <v>210</v>
      </c>
      <c r="C73" s="76" t="s">
        <v>182</v>
      </c>
      <c r="D73" s="76" t="s">
        <v>180</v>
      </c>
      <c r="E73" s="78"/>
      <c r="F73" s="126"/>
      <c r="G73" s="106"/>
    </row>
    <row r="74" spans="1:7" x14ac:dyDescent="0.25">
      <c r="A74" s="176" t="s">
        <v>166</v>
      </c>
      <c r="B74" s="176" t="s">
        <v>209</v>
      </c>
      <c r="C74" s="176" t="s">
        <v>65</v>
      </c>
      <c r="E74" s="78"/>
      <c r="F74" s="126"/>
      <c r="G74" s="106"/>
    </row>
    <row r="75" spans="1:7" x14ac:dyDescent="0.25">
      <c r="A75" s="95" t="s">
        <v>131</v>
      </c>
      <c r="B75" s="95" t="s">
        <v>207</v>
      </c>
      <c r="C75" s="95" t="s">
        <v>147</v>
      </c>
      <c r="E75" s="78"/>
      <c r="F75" s="126"/>
      <c r="G75" s="106"/>
    </row>
    <row r="76" spans="1:7" x14ac:dyDescent="0.25">
      <c r="A76" s="78" t="s">
        <v>221</v>
      </c>
      <c r="B76" s="76" t="s">
        <v>184</v>
      </c>
      <c r="C76" s="76" t="s">
        <v>190</v>
      </c>
      <c r="D76" s="76"/>
      <c r="E76" s="78"/>
      <c r="F76" s="126"/>
      <c r="G76" s="106"/>
    </row>
    <row r="77" spans="1:7" x14ac:dyDescent="0.25">
      <c r="A77" s="76"/>
      <c r="C77" s="76"/>
      <c r="D77" s="76"/>
      <c r="E77" s="78"/>
      <c r="F77" s="126"/>
      <c r="G77" s="106"/>
    </row>
    <row r="78" spans="1:7" x14ac:dyDescent="0.25">
      <c r="A78" s="76"/>
      <c r="B78" s="76"/>
      <c r="C78" s="79" t="s">
        <v>75</v>
      </c>
      <c r="D78" s="79" t="s">
        <v>75</v>
      </c>
      <c r="E78" s="78"/>
      <c r="F78" s="126"/>
      <c r="G78" s="106"/>
    </row>
    <row r="79" spans="1:7" x14ac:dyDescent="0.25">
      <c r="A79" s="79" t="s">
        <v>52</v>
      </c>
      <c r="B79" s="79" t="s">
        <v>52</v>
      </c>
      <c r="C79" s="75" t="s">
        <v>96</v>
      </c>
      <c r="D79" s="94" t="s">
        <v>114</v>
      </c>
      <c r="E79" s="165"/>
      <c r="F79" s="104"/>
      <c r="G79" s="106"/>
    </row>
    <row r="80" spans="1:7" x14ac:dyDescent="0.25">
      <c r="A80" s="170" t="s">
        <v>115</v>
      </c>
      <c r="B80" s="94" t="s">
        <v>116</v>
      </c>
      <c r="C80" s="94" t="s">
        <v>117</v>
      </c>
      <c r="D80" s="176" t="s">
        <v>154</v>
      </c>
      <c r="E80" s="170" t="s">
        <v>118</v>
      </c>
      <c r="F80" s="106"/>
      <c r="G80" s="106"/>
    </row>
    <row r="81" spans="1:7" x14ac:dyDescent="0.25">
      <c r="A81" s="171" t="s">
        <v>119</v>
      </c>
      <c r="B81" s="177" t="s">
        <v>172</v>
      </c>
      <c r="C81" s="176" t="s">
        <v>156</v>
      </c>
      <c r="D81" s="95" t="s">
        <v>153</v>
      </c>
      <c r="E81" s="171" t="s">
        <v>120</v>
      </c>
      <c r="F81" s="106"/>
      <c r="G81" s="106"/>
    </row>
    <row r="82" spans="1:7" x14ac:dyDescent="0.25">
      <c r="A82" s="78" t="s">
        <v>79</v>
      </c>
      <c r="B82" s="78" t="s">
        <v>139</v>
      </c>
      <c r="C82" s="95" t="s">
        <v>144</v>
      </c>
      <c r="D82" s="76" t="s">
        <v>234</v>
      </c>
      <c r="E82" s="96" t="s">
        <v>77</v>
      </c>
      <c r="F82" s="80"/>
      <c r="G82" s="80"/>
    </row>
    <row r="83" spans="1:7" x14ac:dyDescent="0.25">
      <c r="A83" s="78"/>
      <c r="B83" s="175" t="s">
        <v>189</v>
      </c>
      <c r="C83" s="174" t="s">
        <v>186</v>
      </c>
      <c r="D83" s="76"/>
      <c r="E83" s="96" t="s">
        <v>78</v>
      </c>
      <c r="F83" s="80"/>
      <c r="G83" s="80"/>
    </row>
    <row r="84" spans="1:7" x14ac:dyDescent="0.25">
      <c r="A84" s="78"/>
      <c r="C84" s="75" t="s">
        <v>102</v>
      </c>
      <c r="D84" s="76"/>
      <c r="E84" s="96" t="s">
        <v>84</v>
      </c>
      <c r="F84" s="80"/>
      <c r="G84" s="80"/>
    </row>
    <row r="85" spans="1:7" x14ac:dyDescent="0.25">
      <c r="A85" s="78"/>
      <c r="C85" s="94" t="s">
        <v>121</v>
      </c>
      <c r="D85" s="76"/>
      <c r="E85" s="96" t="s">
        <v>79</v>
      </c>
      <c r="F85" s="80"/>
      <c r="G85" s="80"/>
    </row>
    <row r="86" spans="1:7" x14ac:dyDescent="0.25">
      <c r="A86" s="78"/>
      <c r="C86" s="176" t="s">
        <v>155</v>
      </c>
      <c r="D86" s="76"/>
      <c r="E86" s="96" t="s">
        <v>175</v>
      </c>
      <c r="F86" s="80"/>
      <c r="G86" s="80"/>
    </row>
    <row r="87" spans="1:7" x14ac:dyDescent="0.25">
      <c r="A87" s="78"/>
      <c r="C87" s="95" t="s">
        <v>69</v>
      </c>
      <c r="D87" s="76"/>
      <c r="E87" s="96" t="s">
        <v>81</v>
      </c>
      <c r="F87" s="80"/>
      <c r="G87" s="80"/>
    </row>
    <row r="88" spans="1:7" x14ac:dyDescent="0.25">
      <c r="A88" s="78"/>
      <c r="C88" s="174" t="s">
        <v>195</v>
      </c>
      <c r="D88" s="76"/>
      <c r="E88" s="96" t="s">
        <v>72</v>
      </c>
      <c r="F88" s="80"/>
      <c r="G88" s="80"/>
    </row>
    <row r="89" spans="1:7" x14ac:dyDescent="0.25">
      <c r="A89" s="78"/>
      <c r="C89" s="164"/>
      <c r="D89" s="76"/>
      <c r="E89" s="94"/>
      <c r="F89" s="80"/>
      <c r="G89" s="80"/>
    </row>
    <row r="90" spans="1:7" x14ac:dyDescent="0.25">
      <c r="A90" s="78"/>
      <c r="C90" s="164"/>
      <c r="D90" s="76"/>
      <c r="E90" s="94"/>
      <c r="F90" s="80"/>
      <c r="G90" s="80"/>
    </row>
    <row r="91" spans="1:7" x14ac:dyDescent="0.25">
      <c r="A91" s="143"/>
      <c r="C91" s="143"/>
      <c r="D91" s="76"/>
      <c r="E91" s="167"/>
      <c r="F91" s="106"/>
      <c r="G91" s="106"/>
    </row>
    <row r="92" spans="1:7" x14ac:dyDescent="0.25">
      <c r="A92" s="143"/>
      <c r="C92" s="143"/>
      <c r="D92" s="76"/>
      <c r="E92" s="79" t="s">
        <v>62</v>
      </c>
      <c r="F92" s="106"/>
      <c r="G92" s="106"/>
    </row>
    <row r="93" spans="1:7" x14ac:dyDescent="0.25">
      <c r="A93" s="143"/>
      <c r="B93" s="168"/>
      <c r="D93" s="76"/>
      <c r="E93" s="75" t="s">
        <v>89</v>
      </c>
      <c r="F93" s="106"/>
      <c r="G93" s="106"/>
    </row>
    <row r="94" spans="1:7" x14ac:dyDescent="0.25">
      <c r="A94" s="143"/>
      <c r="B94" s="77"/>
      <c r="D94" s="76"/>
      <c r="E94" s="94" t="s">
        <v>176</v>
      </c>
      <c r="F94" s="106"/>
      <c r="G94" s="106"/>
    </row>
    <row r="95" spans="1:7" x14ac:dyDescent="0.25">
      <c r="A95" s="78"/>
      <c r="B95" s="76"/>
      <c r="C95" s="78"/>
      <c r="D95" s="76"/>
      <c r="E95" s="177" t="s">
        <v>161</v>
      </c>
      <c r="F95" s="106"/>
      <c r="G95" s="106"/>
    </row>
    <row r="96" spans="1:7" x14ac:dyDescent="0.25">
      <c r="A96" s="78"/>
      <c r="B96" s="76"/>
      <c r="C96" s="78"/>
      <c r="D96" s="76"/>
      <c r="E96" s="78" t="s">
        <v>56</v>
      </c>
      <c r="F96" s="151"/>
      <c r="G96" s="151"/>
    </row>
    <row r="97" spans="1:7" x14ac:dyDescent="0.25">
      <c r="A97" s="78"/>
      <c r="B97" s="76"/>
      <c r="C97" s="78"/>
      <c r="D97" s="76"/>
      <c r="E97" s="173" t="s">
        <v>183</v>
      </c>
      <c r="F97" s="106"/>
      <c r="G97" s="106"/>
    </row>
    <row r="98" spans="1:7" x14ac:dyDescent="0.25">
      <c r="A98" s="76"/>
      <c r="B98" s="76"/>
      <c r="C98" s="79" t="s">
        <v>122</v>
      </c>
      <c r="D98" s="79" t="s">
        <v>122</v>
      </c>
      <c r="E98" s="169"/>
      <c r="F98" s="106"/>
      <c r="G98" s="106"/>
    </row>
    <row r="99" spans="1:7" x14ac:dyDescent="0.25">
      <c r="A99" s="79" t="s">
        <v>60</v>
      </c>
      <c r="B99" s="79" t="s">
        <v>60</v>
      </c>
      <c r="C99" s="94" t="s">
        <v>123</v>
      </c>
      <c r="D99" s="75" t="s">
        <v>97</v>
      </c>
      <c r="E99" s="79" t="s">
        <v>60</v>
      </c>
      <c r="F99" s="106"/>
      <c r="G99" s="106"/>
    </row>
    <row r="100" spans="1:7" x14ac:dyDescent="0.25">
      <c r="A100" s="94" t="s">
        <v>124</v>
      </c>
      <c r="B100" s="75" t="s">
        <v>102</v>
      </c>
      <c r="C100" s="176" t="s">
        <v>133</v>
      </c>
      <c r="D100" s="94" t="s">
        <v>125</v>
      </c>
      <c r="E100" s="166"/>
      <c r="F100" s="106"/>
      <c r="G100" s="106"/>
    </row>
    <row r="101" spans="1:7" x14ac:dyDescent="0.25">
      <c r="A101" s="176" t="s">
        <v>168</v>
      </c>
      <c r="B101" s="94" t="s">
        <v>126</v>
      </c>
      <c r="C101" s="125" t="s">
        <v>139</v>
      </c>
      <c r="D101" s="177" t="s">
        <v>158</v>
      </c>
      <c r="E101" s="170" t="s">
        <v>47</v>
      </c>
      <c r="F101" s="106"/>
      <c r="G101" s="106"/>
    </row>
    <row r="102" spans="1:7" x14ac:dyDescent="0.25">
      <c r="A102" s="95" t="s">
        <v>131</v>
      </c>
      <c r="B102" s="177" t="s">
        <v>171</v>
      </c>
      <c r="C102" s="175" t="s">
        <v>213</v>
      </c>
      <c r="D102" s="78" t="s">
        <v>148</v>
      </c>
      <c r="E102" s="171" t="s">
        <v>127</v>
      </c>
      <c r="F102" s="106"/>
      <c r="G102" s="106"/>
    </row>
    <row r="103" spans="1:7" x14ac:dyDescent="0.25">
      <c r="A103" s="173" t="s">
        <v>204</v>
      </c>
      <c r="B103" s="78" t="s">
        <v>131</v>
      </c>
      <c r="C103" s="176" t="s">
        <v>132</v>
      </c>
      <c r="D103" s="76" t="s">
        <v>178</v>
      </c>
      <c r="E103" s="76" t="s">
        <v>77</v>
      </c>
      <c r="F103" s="106"/>
      <c r="G103" s="106"/>
    </row>
    <row r="104" spans="1:7" x14ac:dyDescent="0.25">
      <c r="A104" s="76"/>
      <c r="B104" s="175" t="s">
        <v>205</v>
      </c>
      <c r="C104" s="125" t="s">
        <v>136</v>
      </c>
      <c r="D104" s="143"/>
      <c r="E104" s="76" t="s">
        <v>78</v>
      </c>
      <c r="F104" s="106"/>
      <c r="G104" s="106"/>
    </row>
    <row r="105" spans="1:7" x14ac:dyDescent="0.25">
      <c r="A105" s="76"/>
      <c r="C105" s="76" t="s">
        <v>218</v>
      </c>
      <c r="D105" s="143"/>
      <c r="E105" s="76" t="s">
        <v>84</v>
      </c>
      <c r="F105" s="151"/>
      <c r="G105" s="151"/>
    </row>
    <row r="106" spans="1:7" x14ac:dyDescent="0.25">
      <c r="A106" s="76"/>
      <c r="C106" s="94" t="s">
        <v>114</v>
      </c>
      <c r="D106" s="143"/>
      <c r="E106" s="76" t="s">
        <v>79</v>
      </c>
      <c r="F106" s="151"/>
      <c r="G106" s="151"/>
    </row>
    <row r="107" spans="1:7" x14ac:dyDescent="0.25">
      <c r="A107" s="76"/>
      <c r="C107" s="176" t="s">
        <v>132</v>
      </c>
      <c r="D107" s="143"/>
      <c r="E107" s="76" t="s">
        <v>175</v>
      </c>
      <c r="F107" s="151"/>
      <c r="G107" s="151"/>
    </row>
    <row r="108" spans="1:7" x14ac:dyDescent="0.25">
      <c r="A108" s="76"/>
      <c r="C108" s="125" t="s">
        <v>145</v>
      </c>
      <c r="D108" s="143"/>
      <c r="E108" s="76"/>
      <c r="F108" s="151"/>
      <c r="G108" s="151"/>
    </row>
    <row r="109" spans="1:7" x14ac:dyDescent="0.25">
      <c r="A109" s="76"/>
      <c r="C109" s="95" t="s">
        <v>179</v>
      </c>
      <c r="D109" s="143"/>
      <c r="E109" s="76"/>
      <c r="F109" s="151"/>
      <c r="G109" s="151"/>
    </row>
    <row r="110" spans="1:7" x14ac:dyDescent="0.25">
      <c r="A110" s="143"/>
      <c r="B110" s="143"/>
      <c r="C110" s="166"/>
      <c r="D110" s="76"/>
      <c r="E110" s="148"/>
      <c r="F110" s="106"/>
      <c r="G110" s="106"/>
    </row>
    <row r="111" spans="1:7" x14ac:dyDescent="0.25">
      <c r="A111" s="76"/>
      <c r="C111" s="79" t="s">
        <v>71</v>
      </c>
      <c r="D111" s="79" t="s">
        <v>71</v>
      </c>
      <c r="E111" s="123"/>
      <c r="F111" s="106"/>
      <c r="G111" s="106"/>
    </row>
    <row r="112" spans="1:7" x14ac:dyDescent="0.25">
      <c r="A112" s="79" t="s">
        <v>61</v>
      </c>
      <c r="B112" s="79" t="s">
        <v>61</v>
      </c>
      <c r="C112" s="94" t="s">
        <v>124</v>
      </c>
      <c r="D112" s="75" t="s">
        <v>128</v>
      </c>
      <c r="E112" s="79" t="s">
        <v>61</v>
      </c>
      <c r="F112" s="80"/>
      <c r="G112" s="80"/>
    </row>
    <row r="113" spans="1:7" x14ac:dyDescent="0.25">
      <c r="A113" s="94" t="s">
        <v>91</v>
      </c>
      <c r="B113" s="75" t="s">
        <v>108</v>
      </c>
      <c r="C113" s="176" t="s">
        <v>133</v>
      </c>
      <c r="D113" s="94" t="s">
        <v>129</v>
      </c>
      <c r="E113" s="75" t="s">
        <v>96</v>
      </c>
      <c r="F113" s="106"/>
      <c r="G113" s="106"/>
    </row>
    <row r="114" spans="1:7" x14ac:dyDescent="0.25">
      <c r="A114" s="176" t="s">
        <v>169</v>
      </c>
      <c r="B114" s="94" t="s">
        <v>130</v>
      </c>
      <c r="C114" s="95" t="s">
        <v>146</v>
      </c>
      <c r="D114" s="177" t="s">
        <v>159</v>
      </c>
      <c r="E114" s="94" t="s">
        <v>117</v>
      </c>
      <c r="F114" s="106"/>
      <c r="G114" s="106"/>
    </row>
    <row r="115" spans="1:7" x14ac:dyDescent="0.25">
      <c r="A115" s="95" t="s">
        <v>140</v>
      </c>
      <c r="B115" s="177" t="s">
        <v>170</v>
      </c>
      <c r="C115" s="172" t="s">
        <v>215</v>
      </c>
      <c r="D115" s="78" t="s">
        <v>69</v>
      </c>
      <c r="E115" s="176" t="s">
        <v>160</v>
      </c>
      <c r="F115" s="106"/>
      <c r="G115" s="106"/>
    </row>
    <row r="116" spans="1:7" x14ac:dyDescent="0.25">
      <c r="A116" s="174" t="s">
        <v>219</v>
      </c>
      <c r="B116" s="78" t="s">
        <v>55</v>
      </c>
      <c r="C116" s="176" t="s">
        <v>132</v>
      </c>
      <c r="D116" s="76" t="s">
        <v>185</v>
      </c>
      <c r="E116" s="95" t="s">
        <v>54</v>
      </c>
      <c r="F116" s="106"/>
      <c r="G116" s="106"/>
    </row>
    <row r="117" spans="1:7" x14ac:dyDescent="0.25">
      <c r="A117" s="95"/>
      <c r="B117" s="132" t="s">
        <v>233</v>
      </c>
      <c r="C117" s="125" t="s">
        <v>147</v>
      </c>
      <c r="D117" s="121"/>
      <c r="E117" s="113" t="s">
        <v>197</v>
      </c>
      <c r="F117" s="106"/>
      <c r="G117" s="106"/>
    </row>
    <row r="118" spans="1:7" x14ac:dyDescent="0.25">
      <c r="A118" s="97"/>
      <c r="B118" s="113"/>
      <c r="C118" s="182" t="s">
        <v>228</v>
      </c>
      <c r="D118" s="121"/>
      <c r="E118" s="131"/>
      <c r="F118" s="106"/>
      <c r="G118" s="106"/>
    </row>
    <row r="119" spans="1:7" x14ac:dyDescent="0.25">
      <c r="A119" s="95"/>
      <c r="B119" s="113"/>
      <c r="C119" s="133"/>
      <c r="D119" s="121"/>
      <c r="E119" s="131"/>
      <c r="F119" s="106"/>
      <c r="G119" s="106"/>
    </row>
    <row r="120" spans="1:7" x14ac:dyDescent="0.25">
      <c r="A120" s="143"/>
      <c r="B120" s="121"/>
      <c r="C120" s="133"/>
      <c r="D120" s="121"/>
      <c r="E120" s="129"/>
      <c r="F120" s="106"/>
      <c r="G120" s="106"/>
    </row>
    <row r="121" spans="1:7" x14ac:dyDescent="0.25">
      <c r="A121" s="129"/>
      <c r="B121" s="134"/>
      <c r="C121" s="129"/>
      <c r="D121" s="121"/>
      <c r="E121" s="129"/>
      <c r="F121" s="106"/>
      <c r="G121" s="106"/>
    </row>
    <row r="122" spans="1:7" x14ac:dyDescent="0.25">
      <c r="A122" s="121"/>
      <c r="B122" s="112"/>
      <c r="C122" s="121"/>
      <c r="D122" s="121"/>
      <c r="E122" s="121"/>
      <c r="F122" s="106"/>
      <c r="G122" s="106"/>
    </row>
    <row r="123" spans="1:7" x14ac:dyDescent="0.25">
      <c r="A123" s="106"/>
      <c r="B123" s="10"/>
      <c r="C123" s="106"/>
      <c r="D123" s="106"/>
      <c r="E123" s="106"/>
      <c r="F123" s="106"/>
      <c r="G123" s="106"/>
    </row>
    <row r="124" spans="1:7" x14ac:dyDescent="0.25">
      <c r="A124" s="107"/>
      <c r="B124" s="103"/>
      <c r="C124" s="107"/>
      <c r="D124" s="107"/>
      <c r="E124" s="107"/>
      <c r="F124" s="107"/>
      <c r="G124" s="107"/>
    </row>
    <row r="125" spans="1:7" x14ac:dyDescent="0.25">
      <c r="A125" s="55">
        <v>43206</v>
      </c>
      <c r="B125" s="55">
        <v>43207</v>
      </c>
      <c r="C125" s="55">
        <v>43208</v>
      </c>
      <c r="D125" s="55">
        <v>43209</v>
      </c>
      <c r="E125" s="55">
        <v>43210</v>
      </c>
      <c r="F125" s="55">
        <v>43211</v>
      </c>
      <c r="G125" s="55">
        <v>43212</v>
      </c>
    </row>
    <row r="126" spans="1:7" x14ac:dyDescent="0.25">
      <c r="A126" s="56" t="s">
        <v>14</v>
      </c>
      <c r="B126" s="56" t="s">
        <v>15</v>
      </c>
      <c r="C126" s="56" t="s">
        <v>16</v>
      </c>
      <c r="D126" s="56" t="s">
        <v>17</v>
      </c>
      <c r="E126" s="56" t="s">
        <v>18</v>
      </c>
      <c r="F126" s="56" t="s">
        <v>19</v>
      </c>
      <c r="G126" s="56" t="s">
        <v>20</v>
      </c>
    </row>
    <row r="127" spans="1:7" x14ac:dyDescent="0.25">
      <c r="A127" s="44"/>
      <c r="B127" s="135"/>
      <c r="C127" s="120"/>
      <c r="D127" s="105"/>
      <c r="E127" s="102"/>
      <c r="F127" s="105"/>
      <c r="G127" s="105"/>
    </row>
    <row r="128" spans="1:7" x14ac:dyDescent="0.25">
      <c r="A128" s="45"/>
      <c r="B128" s="128"/>
      <c r="C128" s="111"/>
      <c r="D128" s="66"/>
      <c r="E128" s="39"/>
      <c r="F128" s="13"/>
      <c r="G128" s="106"/>
    </row>
    <row r="129" spans="1:7" x14ac:dyDescent="0.25">
      <c r="A129" s="45"/>
      <c r="B129" s="136"/>
      <c r="C129" s="137"/>
      <c r="D129" s="58"/>
      <c r="E129" s="39"/>
      <c r="F129" s="50"/>
      <c r="G129" s="106"/>
    </row>
    <row r="130" spans="1:7" x14ac:dyDescent="0.25">
      <c r="A130" s="45"/>
      <c r="B130" s="138"/>
      <c r="C130" s="133"/>
      <c r="D130" s="50"/>
      <c r="E130" s="10"/>
      <c r="F130" s="106"/>
      <c r="G130" s="106"/>
    </row>
    <row r="131" spans="1:7" x14ac:dyDescent="0.25">
      <c r="A131" s="45"/>
      <c r="B131" s="138"/>
      <c r="C131" s="133"/>
      <c r="D131" s="50"/>
      <c r="E131" s="10"/>
      <c r="F131" s="151"/>
      <c r="G131" s="151"/>
    </row>
    <row r="132" spans="1:7" x14ac:dyDescent="0.25">
      <c r="A132" s="45"/>
      <c r="B132" s="138"/>
      <c r="C132" s="133"/>
      <c r="D132" s="50"/>
      <c r="E132" s="10"/>
      <c r="F132" s="151"/>
      <c r="G132" s="151"/>
    </row>
    <row r="133" spans="1:7" x14ac:dyDescent="0.25">
      <c r="A133" s="45"/>
      <c r="B133" s="138"/>
      <c r="C133" s="133"/>
      <c r="D133" s="60"/>
      <c r="E133" s="10"/>
      <c r="F133" s="106"/>
      <c r="G133" s="106"/>
    </row>
    <row r="134" spans="1:7" x14ac:dyDescent="0.25">
      <c r="A134" s="45"/>
      <c r="B134" s="138"/>
      <c r="C134" s="133"/>
      <c r="D134" s="57"/>
      <c r="E134" s="10"/>
      <c r="F134" s="106"/>
      <c r="G134" s="106"/>
    </row>
    <row r="135" spans="1:7" x14ac:dyDescent="0.25">
      <c r="A135" s="45"/>
      <c r="B135" s="18"/>
      <c r="C135" s="25"/>
      <c r="D135" s="57"/>
      <c r="E135" s="26"/>
      <c r="F135" s="106"/>
      <c r="G135" s="106"/>
    </row>
    <row r="136" spans="1:7" x14ac:dyDescent="0.25">
      <c r="A136" s="53"/>
      <c r="B136" s="53"/>
      <c r="C136" s="103"/>
      <c r="D136" s="107"/>
      <c r="E136" s="48"/>
      <c r="F136" s="107"/>
      <c r="G136" s="107"/>
    </row>
    <row r="137" spans="1:7" x14ac:dyDescent="0.25">
      <c r="A137" s="55">
        <v>43213</v>
      </c>
      <c r="B137" s="55">
        <v>43214</v>
      </c>
      <c r="C137" s="55">
        <v>43215</v>
      </c>
      <c r="D137" s="55">
        <v>43216</v>
      </c>
      <c r="E137" s="55">
        <v>43217</v>
      </c>
      <c r="F137" s="55">
        <v>43218</v>
      </c>
      <c r="G137" s="55">
        <v>43219</v>
      </c>
    </row>
    <row r="138" spans="1:7" x14ac:dyDescent="0.25">
      <c r="A138" s="56" t="s">
        <v>14</v>
      </c>
      <c r="B138" s="56" t="s">
        <v>15</v>
      </c>
      <c r="C138" s="56" t="s">
        <v>16</v>
      </c>
      <c r="D138" s="56" t="s">
        <v>17</v>
      </c>
      <c r="E138" s="56" t="s">
        <v>18</v>
      </c>
      <c r="F138" s="56" t="s">
        <v>19</v>
      </c>
      <c r="G138" s="56" t="s">
        <v>20</v>
      </c>
    </row>
    <row r="139" spans="1:7" x14ac:dyDescent="0.25">
      <c r="A139" s="105"/>
      <c r="B139" s="260"/>
      <c r="C139" s="105"/>
      <c r="D139" s="105"/>
      <c r="E139" s="263"/>
      <c r="F139" s="105"/>
      <c r="G139" s="105"/>
    </row>
    <row r="140" spans="1:7" x14ac:dyDescent="0.25">
      <c r="A140" s="106"/>
      <c r="B140" s="261"/>
      <c r="C140" s="106"/>
      <c r="D140" s="106"/>
      <c r="E140" s="264"/>
      <c r="F140" s="106"/>
      <c r="G140" s="106"/>
    </row>
    <row r="141" spans="1:7" x14ac:dyDescent="0.25">
      <c r="A141" s="106"/>
      <c r="B141" s="261"/>
      <c r="C141" s="106"/>
      <c r="D141" s="106"/>
      <c r="E141" s="264"/>
      <c r="F141" s="13"/>
      <c r="G141" s="106"/>
    </row>
    <row r="142" spans="1:7" x14ac:dyDescent="0.25">
      <c r="A142" s="106"/>
      <c r="B142" s="261"/>
      <c r="C142" s="106"/>
      <c r="D142" s="106"/>
      <c r="E142" s="264"/>
      <c r="F142" s="13"/>
      <c r="G142" s="106"/>
    </row>
    <row r="143" spans="1:7" x14ac:dyDescent="0.25">
      <c r="A143" s="151"/>
      <c r="B143" s="261"/>
      <c r="C143" s="151"/>
      <c r="D143" s="151"/>
      <c r="E143" s="264"/>
      <c r="F143" s="13"/>
      <c r="G143" s="151"/>
    </row>
    <row r="144" spans="1:7" x14ac:dyDescent="0.25">
      <c r="A144" s="151"/>
      <c r="B144" s="261"/>
      <c r="C144" s="151"/>
      <c r="D144" s="151"/>
      <c r="E144" s="264"/>
      <c r="F144" s="13"/>
      <c r="G144" s="151"/>
    </row>
    <row r="145" spans="1:7" x14ac:dyDescent="0.25">
      <c r="A145" s="106"/>
      <c r="B145" s="261"/>
      <c r="C145" s="106"/>
      <c r="D145" s="106"/>
      <c r="E145" s="264"/>
      <c r="F145" s="106"/>
      <c r="G145" s="106"/>
    </row>
    <row r="146" spans="1:7" x14ac:dyDescent="0.25">
      <c r="A146" s="106"/>
      <c r="B146" s="261"/>
      <c r="C146" s="106"/>
      <c r="D146" s="106"/>
      <c r="E146" s="264"/>
      <c r="F146" s="106"/>
      <c r="G146" s="106"/>
    </row>
    <row r="147" spans="1:7" x14ac:dyDescent="0.25">
      <c r="A147" s="106"/>
      <c r="B147" s="261"/>
      <c r="C147" s="106"/>
      <c r="D147" s="106"/>
      <c r="E147" s="264"/>
      <c r="F147" s="106"/>
      <c r="G147" s="106"/>
    </row>
    <row r="148" spans="1:7" x14ac:dyDescent="0.25">
      <c r="A148" s="107"/>
      <c r="B148" s="262"/>
      <c r="C148" s="107"/>
      <c r="D148" s="107"/>
      <c r="E148" s="265"/>
      <c r="F148" s="107"/>
      <c r="G148" s="107"/>
    </row>
    <row r="149" spans="1:7" x14ac:dyDescent="0.25">
      <c r="A149" s="55">
        <v>43220</v>
      </c>
      <c r="B149" s="118"/>
      <c r="C149" s="118"/>
      <c r="D149" s="118"/>
      <c r="E149" s="118"/>
      <c r="F149" s="118"/>
      <c r="G149" s="118"/>
    </row>
    <row r="150" spans="1:7" x14ac:dyDescent="0.25">
      <c r="A150" s="56" t="s">
        <v>14</v>
      </c>
      <c r="B150" s="119"/>
      <c r="C150" s="119"/>
      <c r="D150" s="119"/>
      <c r="E150" s="119"/>
      <c r="F150" s="119"/>
      <c r="G150" s="119"/>
    </row>
    <row r="151" spans="1:7" x14ac:dyDescent="0.25">
      <c r="A151" s="150"/>
      <c r="B151" s="260"/>
      <c r="C151" s="150"/>
      <c r="D151" s="150"/>
      <c r="E151" s="263"/>
      <c r="F151" s="150"/>
      <c r="G151" s="150"/>
    </row>
    <row r="152" spans="1:7" x14ac:dyDescent="0.25">
      <c r="A152" s="151"/>
      <c r="B152" s="261"/>
      <c r="C152" s="151"/>
      <c r="D152" s="151"/>
      <c r="E152" s="264"/>
      <c r="F152" s="151"/>
      <c r="G152" s="151"/>
    </row>
    <row r="153" spans="1:7" x14ac:dyDescent="0.25">
      <c r="A153" s="151"/>
      <c r="B153" s="261"/>
      <c r="C153" s="151"/>
      <c r="D153" s="151"/>
      <c r="E153" s="264"/>
      <c r="F153" s="13"/>
      <c r="G153" s="151"/>
    </row>
    <row r="154" spans="1:7" x14ac:dyDescent="0.25">
      <c r="A154" s="151"/>
      <c r="B154" s="261"/>
      <c r="C154" s="151"/>
      <c r="D154" s="151"/>
      <c r="E154" s="264"/>
      <c r="F154" s="13"/>
      <c r="G154" s="151"/>
    </row>
    <row r="155" spans="1:7" x14ac:dyDescent="0.25">
      <c r="A155" s="151"/>
      <c r="B155" s="261"/>
      <c r="C155" s="151"/>
      <c r="D155" s="151"/>
      <c r="E155" s="264"/>
      <c r="F155" s="13"/>
      <c r="G155" s="151"/>
    </row>
    <row r="156" spans="1:7" x14ac:dyDescent="0.25">
      <c r="A156" s="151"/>
      <c r="B156" s="261"/>
      <c r="C156" s="151"/>
      <c r="D156" s="151"/>
      <c r="E156" s="264"/>
      <c r="F156" s="13"/>
      <c r="G156" s="151"/>
    </row>
    <row r="157" spans="1:7" x14ac:dyDescent="0.25">
      <c r="A157" s="151"/>
      <c r="B157" s="261"/>
      <c r="C157" s="151"/>
      <c r="D157" s="151"/>
      <c r="E157" s="264"/>
      <c r="F157" s="151"/>
      <c r="G157" s="151"/>
    </row>
    <row r="158" spans="1:7" x14ac:dyDescent="0.25">
      <c r="A158" s="151"/>
      <c r="B158" s="261"/>
      <c r="C158" s="151"/>
      <c r="D158" s="151"/>
      <c r="E158" s="264"/>
      <c r="F158" s="151"/>
      <c r="G158" s="151"/>
    </row>
    <row r="159" spans="1:7" x14ac:dyDescent="0.25">
      <c r="A159" s="151"/>
      <c r="B159" s="261"/>
      <c r="C159" s="151"/>
      <c r="D159" s="151"/>
      <c r="E159" s="264"/>
      <c r="F159" s="151"/>
      <c r="G159" s="151"/>
    </row>
    <row r="160" spans="1:7" x14ac:dyDescent="0.25">
      <c r="A160" s="152"/>
      <c r="B160" s="262"/>
      <c r="C160" s="152"/>
      <c r="D160" s="152"/>
      <c r="E160" s="265"/>
      <c r="F160" s="152"/>
      <c r="G160" s="152"/>
    </row>
    <row r="161" spans="1:4" x14ac:dyDescent="0.25">
      <c r="A161" s="83"/>
      <c r="B161" s="83"/>
      <c r="C161" s="83"/>
      <c r="D161" s="83"/>
    </row>
    <row r="162" spans="1:4" x14ac:dyDescent="0.25">
      <c r="A162" s="83"/>
      <c r="B162" s="83"/>
      <c r="C162" s="83"/>
      <c r="D162" s="83"/>
    </row>
    <row r="163" spans="1:4" x14ac:dyDescent="0.25">
      <c r="A163" s="83"/>
      <c r="B163" s="99" t="s">
        <v>74</v>
      </c>
      <c r="C163" s="99" t="s">
        <v>73</v>
      </c>
      <c r="D163" s="83"/>
    </row>
    <row r="164" spans="1:4" x14ac:dyDescent="0.25">
      <c r="A164" s="83"/>
      <c r="B164" s="61" t="s">
        <v>53</v>
      </c>
      <c r="C164" s="61">
        <v>46</v>
      </c>
      <c r="D164" s="83"/>
    </row>
    <row r="165" spans="1:4" x14ac:dyDescent="0.25">
      <c r="A165" s="83"/>
      <c r="B165" s="61" t="s">
        <v>54</v>
      </c>
      <c r="C165" s="61">
        <v>40</v>
      </c>
      <c r="D165" s="83"/>
    </row>
    <row r="166" spans="1:4" x14ac:dyDescent="0.25">
      <c r="A166" s="83"/>
      <c r="B166" s="61" t="s">
        <v>55</v>
      </c>
      <c r="C166" s="61">
        <v>45</v>
      </c>
      <c r="D166" s="83"/>
    </row>
    <row r="167" spans="1:4" x14ac:dyDescent="0.25">
      <c r="B167" s="61" t="s">
        <v>56</v>
      </c>
      <c r="C167" s="61">
        <v>35</v>
      </c>
      <c r="D167" s="83"/>
    </row>
    <row r="168" spans="1:4" x14ac:dyDescent="0.25">
      <c r="B168" s="61" t="s">
        <v>69</v>
      </c>
      <c r="C168" s="61">
        <v>55</v>
      </c>
    </row>
  </sheetData>
  <mergeCells count="8">
    <mergeCell ref="I2:I3"/>
    <mergeCell ref="I6:Y6"/>
    <mergeCell ref="A4:A13"/>
    <mergeCell ref="E4:E13"/>
    <mergeCell ref="B151:B160"/>
    <mergeCell ref="E151:E160"/>
    <mergeCell ref="B139:B148"/>
    <mergeCell ref="E139:E148"/>
  </mergeCells>
  <conditionalFormatting sqref="J8:Y13">
    <cfRule type="colorScale" priority="212">
      <colorScale>
        <cfvo type="min"/>
        <cfvo type="max"/>
        <color theme="7" tint="0.79998168889431442"/>
        <color rgb="FFFF0000"/>
      </colorScale>
    </cfRule>
    <cfRule type="colorScale" priority="213">
      <colorScale>
        <cfvo type="min"/>
        <cfvo type="max"/>
        <color rgb="FFFFFF00"/>
        <color rgb="FFFF0000"/>
      </colorScale>
    </cfRule>
    <cfRule type="colorScale" priority="214">
      <colorScale>
        <cfvo type="min"/>
        <cfvo type="max"/>
        <color theme="7" tint="0.79998168889431442"/>
        <color rgb="FFFF0000"/>
      </colorScale>
    </cfRule>
    <cfRule type="colorScale" priority="215">
      <colorScale>
        <cfvo type="min"/>
        <cfvo type="max"/>
        <color theme="7" tint="0.79998168889431442"/>
        <color rgb="FFFC1402"/>
      </colorScale>
    </cfRule>
    <cfRule type="colorScale" priority="216">
      <colorScale>
        <cfvo type="min"/>
        <cfvo type="max"/>
        <color theme="7" tint="0.79998168889431442"/>
        <color rgb="FFE82D28"/>
      </colorScale>
    </cfRule>
    <cfRule type="colorScale" priority="217">
      <colorScale>
        <cfvo type="min"/>
        <cfvo type="max"/>
        <color theme="7" tint="0.59999389629810485"/>
        <color rgb="FFFF0000"/>
      </colorScale>
    </cfRule>
    <cfRule type="colorScale" priority="218">
      <colorScale>
        <cfvo type="min"/>
        <cfvo type="max"/>
        <color theme="7" tint="0.79998168889431442"/>
        <color rgb="FFFC1402"/>
      </colorScale>
    </cfRule>
    <cfRule type="colorScale" priority="219">
      <colorScale>
        <cfvo type="min"/>
        <cfvo type="max"/>
        <color theme="4" tint="0.59999389629810485"/>
        <color rgb="FF9E9ECA"/>
      </colorScale>
    </cfRule>
    <cfRule type="colorScale" priority="220">
      <colorScale>
        <cfvo type="min"/>
        <cfvo type="max"/>
        <color theme="4" tint="0.59999389629810485"/>
        <color rgb="FFFFC000"/>
      </colorScale>
    </cfRule>
    <cfRule type="colorScale" priority="221">
      <colorScale>
        <cfvo type="min"/>
        <cfvo type="max"/>
        <color theme="4" tint="0.59999389629810485"/>
        <color rgb="FFE46EBA"/>
      </colorScale>
    </cfRule>
    <cfRule type="cellIs" dxfId="5" priority="222" stopIfTrue="1" operator="equal">
      <formula>2</formula>
    </cfRule>
    <cfRule type="cellIs" dxfId="4" priority="223" stopIfTrue="1" operator="equal">
      <formula>4</formula>
    </cfRule>
    <cfRule type="cellIs" dxfId="3" priority="224" stopIfTrue="1" operator="equal">
      <formula>3</formula>
    </cfRule>
  </conditionalFormatting>
  <conditionalFormatting sqref="J16:Y16">
    <cfRule type="colorScale" priority="238">
      <colorScale>
        <cfvo type="min"/>
        <cfvo type="max"/>
        <color rgb="FFFFFF00"/>
        <color rgb="FFFF0000"/>
      </colorScale>
    </cfRule>
    <cfRule type="colorScale" priority="239">
      <colorScale>
        <cfvo type="min"/>
        <cfvo type="max"/>
        <color rgb="FFFFC000"/>
        <color rgb="FFC00000"/>
      </colorScale>
    </cfRule>
    <cfRule type="colorScale" priority="240">
      <colorScale>
        <cfvo type="min"/>
        <cfvo type="max"/>
        <color rgb="FFFF0000"/>
        <color theme="9" tint="0.39997558519241921"/>
      </colorScale>
    </cfRule>
  </conditionalFormatting>
  <conditionalFormatting sqref="J15:Y16">
    <cfRule type="colorScale" priority="244">
      <colorScale>
        <cfvo type="min"/>
        <cfvo type="max"/>
        <color theme="7" tint="0.79998168889431442"/>
        <color rgb="FFFF0000"/>
      </colorScale>
    </cfRule>
    <cfRule type="colorScale" priority="245">
      <colorScale>
        <cfvo type="min"/>
        <cfvo type="max"/>
        <color theme="7" tint="0.79998168889431442"/>
        <color rgb="FFE82D28"/>
      </colorScale>
    </cfRule>
  </conditionalFormatting>
  <conditionalFormatting sqref="J4:Y5">
    <cfRule type="colorScale" priority="248">
      <colorScale>
        <cfvo type="min"/>
        <cfvo type="max"/>
        <color theme="7" tint="0.79998168889431442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showGridLines="0" topLeftCell="F1" zoomScale="70" zoomScaleNormal="70" workbookViewId="0">
      <selection activeCell="R33" sqref="R33"/>
    </sheetView>
  </sheetViews>
  <sheetFormatPr defaultRowHeight="15" x14ac:dyDescent="0.25"/>
  <cols>
    <col min="1" max="1" width="46.7109375" customWidth="1"/>
    <col min="2" max="2" width="45.85546875" customWidth="1"/>
    <col min="3" max="3" width="41.28515625" customWidth="1"/>
    <col min="4" max="5" width="40.7109375" customWidth="1"/>
    <col min="6" max="7" width="27.7109375" customWidth="1"/>
    <col min="9" max="9" width="20.28515625" customWidth="1"/>
    <col min="10" max="10" width="13.42578125" customWidth="1"/>
    <col min="11" max="11" width="10.42578125" bestFit="1" customWidth="1"/>
    <col min="12" max="12" width="11.140625" bestFit="1" customWidth="1"/>
    <col min="13" max="13" width="11.140625" customWidth="1"/>
    <col min="14" max="14" width="11.5703125" bestFit="1" customWidth="1"/>
    <col min="15" max="15" width="11.85546875" bestFit="1" customWidth="1"/>
    <col min="16" max="16" width="11.7109375" bestFit="1" customWidth="1"/>
    <col min="17" max="17" width="10.5703125" bestFit="1" customWidth="1"/>
    <col min="18" max="18" width="10.7109375" bestFit="1" customWidth="1"/>
    <col min="19" max="19" width="12" bestFit="1" customWidth="1"/>
    <col min="20" max="20" width="9.7109375" bestFit="1" customWidth="1"/>
    <col min="21" max="21" width="12.7109375" bestFit="1" customWidth="1"/>
    <col min="22" max="22" width="10.140625" bestFit="1" customWidth="1"/>
    <col min="23" max="23" width="11.42578125" bestFit="1" customWidth="1"/>
    <col min="24" max="24" width="10.5703125" bestFit="1" customWidth="1"/>
    <col min="25" max="25" width="13" customWidth="1"/>
    <col min="26" max="26" width="16.85546875" customWidth="1"/>
  </cols>
  <sheetData>
    <row r="1" spans="1:26" ht="15.75" thickBot="1" x14ac:dyDescent="0.3"/>
    <row r="2" spans="1:26" ht="15" customHeight="1" x14ac:dyDescent="0.25">
      <c r="A2" s="3"/>
      <c r="B2" s="188">
        <v>43221</v>
      </c>
      <c r="C2" s="55">
        <v>43222</v>
      </c>
      <c r="D2" s="55">
        <v>43223</v>
      </c>
      <c r="E2" s="55">
        <v>43224</v>
      </c>
      <c r="F2" s="55">
        <v>43225</v>
      </c>
      <c r="G2" s="55">
        <v>43226</v>
      </c>
      <c r="I2" s="270" t="s">
        <v>232</v>
      </c>
      <c r="J2" s="4" t="s">
        <v>0</v>
      </c>
      <c r="K2" s="4" t="s">
        <v>1</v>
      </c>
      <c r="L2" s="4" t="s">
        <v>2</v>
      </c>
      <c r="M2" s="4" t="s">
        <v>57</v>
      </c>
      <c r="N2" s="4" t="s">
        <v>3</v>
      </c>
      <c r="O2" s="4" t="s">
        <v>4</v>
      </c>
      <c r="P2" s="4" t="s">
        <v>5</v>
      </c>
      <c r="Q2" s="4" t="s">
        <v>6</v>
      </c>
      <c r="R2" s="5" t="s">
        <v>7</v>
      </c>
      <c r="S2" s="5" t="s">
        <v>8</v>
      </c>
      <c r="T2" s="5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4" t="s">
        <v>58</v>
      </c>
      <c r="Z2" s="42" t="s">
        <v>235</v>
      </c>
    </row>
    <row r="3" spans="1:26" x14ac:dyDescent="0.25">
      <c r="A3" s="152"/>
      <c r="B3" s="189" t="s">
        <v>15</v>
      </c>
      <c r="C3" s="56" t="s">
        <v>16</v>
      </c>
      <c r="D3" s="56" t="s">
        <v>17</v>
      </c>
      <c r="E3" s="56" t="s">
        <v>18</v>
      </c>
      <c r="F3" s="56" t="s">
        <v>19</v>
      </c>
      <c r="G3" s="56" t="s">
        <v>20</v>
      </c>
      <c r="I3" s="271"/>
      <c r="J3" s="8" t="s">
        <v>21</v>
      </c>
      <c r="K3" s="8" t="s">
        <v>22</v>
      </c>
      <c r="L3" s="8" t="s">
        <v>23</v>
      </c>
      <c r="M3" s="8" t="s">
        <v>63</v>
      </c>
      <c r="N3" s="8" t="s">
        <v>24</v>
      </c>
      <c r="O3" s="8" t="s">
        <v>25</v>
      </c>
      <c r="P3" s="8" t="s">
        <v>26</v>
      </c>
      <c r="Q3" s="8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  <c r="X3" s="9" t="s">
        <v>34</v>
      </c>
      <c r="Y3" s="8" t="s">
        <v>59</v>
      </c>
      <c r="Z3" s="43" t="s">
        <v>236</v>
      </c>
    </row>
    <row r="4" spans="1:26" x14ac:dyDescent="0.25">
      <c r="A4" s="272"/>
      <c r="B4" s="158"/>
      <c r="C4" s="187"/>
      <c r="D4" s="187"/>
      <c r="E4" s="276"/>
      <c r="F4" s="146"/>
      <c r="G4" s="187"/>
      <c r="I4" s="73" t="s">
        <v>35</v>
      </c>
      <c r="J4" s="12">
        <f t="shared" ref="J4:Z4" si="0">COUNTIF($A$1:$E$114,J3)</f>
        <v>0</v>
      </c>
      <c r="K4" s="12">
        <f t="shared" si="0"/>
        <v>0</v>
      </c>
      <c r="L4" s="12">
        <f t="shared" si="0"/>
        <v>5</v>
      </c>
      <c r="M4" s="12">
        <f t="shared" si="0"/>
        <v>0</v>
      </c>
      <c r="N4" s="12">
        <f t="shared" si="0"/>
        <v>6</v>
      </c>
      <c r="O4" s="12">
        <f t="shared" si="0"/>
        <v>4</v>
      </c>
      <c r="P4" s="12">
        <f t="shared" si="0"/>
        <v>1</v>
      </c>
      <c r="Q4" s="12">
        <f t="shared" si="0"/>
        <v>5</v>
      </c>
      <c r="R4" s="12">
        <f t="shared" si="0"/>
        <v>5</v>
      </c>
      <c r="S4" s="12">
        <f t="shared" si="0"/>
        <v>6</v>
      </c>
      <c r="T4" s="12">
        <f t="shared" si="0"/>
        <v>6</v>
      </c>
      <c r="U4" s="12">
        <f t="shared" si="0"/>
        <v>0</v>
      </c>
      <c r="V4" s="12">
        <f t="shared" si="0"/>
        <v>7</v>
      </c>
      <c r="W4" s="12">
        <f t="shared" si="0"/>
        <v>8</v>
      </c>
      <c r="X4" s="12">
        <f t="shared" si="0"/>
        <v>8</v>
      </c>
      <c r="Y4" s="12">
        <f t="shared" si="0"/>
        <v>7</v>
      </c>
      <c r="Z4" s="14">
        <f t="shared" si="0"/>
        <v>4</v>
      </c>
    </row>
    <row r="5" spans="1:26" ht="15.75" thickBot="1" x14ac:dyDescent="0.3">
      <c r="A5" s="273"/>
      <c r="B5" s="159"/>
      <c r="C5" s="187"/>
      <c r="D5" s="187"/>
      <c r="E5" s="277"/>
      <c r="F5" s="110"/>
      <c r="G5" s="187"/>
      <c r="I5" s="74" t="s">
        <v>36</v>
      </c>
      <c r="J5" s="23">
        <f t="shared" ref="J5:Z5" si="1">COUNTIF($F$1:$G$114,J3)</f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0</v>
      </c>
      <c r="O5" s="23">
        <f t="shared" si="1"/>
        <v>0</v>
      </c>
      <c r="P5" s="23">
        <f t="shared" si="1"/>
        <v>0</v>
      </c>
      <c r="Q5" s="23">
        <f t="shared" si="1"/>
        <v>0</v>
      </c>
      <c r="R5" s="23">
        <f t="shared" si="1"/>
        <v>0</v>
      </c>
      <c r="S5" s="23">
        <f t="shared" si="1"/>
        <v>0</v>
      </c>
      <c r="T5" s="23">
        <f t="shared" si="1"/>
        <v>0</v>
      </c>
      <c r="U5" s="23">
        <f t="shared" si="1"/>
        <v>0</v>
      </c>
      <c r="V5" s="23">
        <f t="shared" si="1"/>
        <v>0</v>
      </c>
      <c r="W5" s="23">
        <f t="shared" si="1"/>
        <v>0</v>
      </c>
      <c r="X5" s="23">
        <f t="shared" si="1"/>
        <v>0</v>
      </c>
      <c r="Y5" s="23">
        <f t="shared" si="1"/>
        <v>0</v>
      </c>
      <c r="Z5" s="24">
        <f t="shared" si="1"/>
        <v>0</v>
      </c>
    </row>
    <row r="6" spans="1:26" ht="15.75" thickBot="1" x14ac:dyDescent="0.3">
      <c r="A6" s="273"/>
      <c r="B6" s="159"/>
      <c r="C6" s="187"/>
      <c r="D6" s="187"/>
      <c r="E6" s="277"/>
      <c r="F6" s="111"/>
      <c r="G6" s="187"/>
      <c r="I6" s="266" t="s">
        <v>37</v>
      </c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8"/>
    </row>
    <row r="7" spans="1:26" x14ac:dyDescent="0.25">
      <c r="A7" s="273"/>
      <c r="B7" s="159"/>
      <c r="C7" s="187"/>
      <c r="D7" s="19"/>
      <c r="E7" s="277"/>
      <c r="F7" s="132"/>
      <c r="G7" s="18"/>
      <c r="I7" s="85"/>
      <c r="J7" s="86" t="s">
        <v>21</v>
      </c>
      <c r="K7" s="86" t="s">
        <v>22</v>
      </c>
      <c r="L7" s="86" t="s">
        <v>23</v>
      </c>
      <c r="M7" s="86" t="s">
        <v>63</v>
      </c>
      <c r="N7" s="86" t="s">
        <v>24</v>
      </c>
      <c r="O7" s="86" t="s">
        <v>25</v>
      </c>
      <c r="P7" s="86" t="s">
        <v>26</v>
      </c>
      <c r="Q7" s="86" t="s">
        <v>27</v>
      </c>
      <c r="R7" s="86" t="s">
        <v>28</v>
      </c>
      <c r="S7" s="86" t="s">
        <v>29</v>
      </c>
      <c r="T7" s="86" t="s">
        <v>30</v>
      </c>
      <c r="U7" s="86" t="s">
        <v>31</v>
      </c>
      <c r="V7" s="86" t="s">
        <v>32</v>
      </c>
      <c r="W7" s="86" t="s">
        <v>33</v>
      </c>
      <c r="X7" s="86" t="s">
        <v>34</v>
      </c>
      <c r="Y7" s="4" t="s">
        <v>59</v>
      </c>
      <c r="Z7" s="241" t="s">
        <v>236</v>
      </c>
    </row>
    <row r="8" spans="1:26" x14ac:dyDescent="0.25">
      <c r="A8" s="273"/>
      <c r="B8" s="159"/>
      <c r="C8" s="187"/>
      <c r="D8" s="19"/>
      <c r="E8" s="277"/>
      <c r="F8" s="132"/>
      <c r="G8" s="18"/>
      <c r="I8" s="84" t="s">
        <v>41</v>
      </c>
      <c r="J8" s="12">
        <f>COUNTIF($A$1:$A$114,$J$7)</f>
        <v>0</v>
      </c>
      <c r="K8" s="12">
        <f>COUNTIF($A$1:$A$114,$K$7)</f>
        <v>0</v>
      </c>
      <c r="L8" s="12">
        <f>COUNTIF($A$1:$A$114,$L$7)</f>
        <v>2</v>
      </c>
      <c r="M8" s="12">
        <f>COUNTIF($A$1:$A$114,$M$7)</f>
        <v>0</v>
      </c>
      <c r="N8" s="12">
        <f>COUNTIF($A$1:$A$114,$N$7)</f>
        <v>3</v>
      </c>
      <c r="O8" s="12">
        <f>COUNTIF($A$1:$A$114,$O$7)</f>
        <v>0</v>
      </c>
      <c r="P8" s="12">
        <f>COUNTIF($A$1:$A$114,$P$7)</f>
        <v>0</v>
      </c>
      <c r="Q8" s="12">
        <f>COUNTIF($A$1:$A$114,$Q$7)</f>
        <v>0</v>
      </c>
      <c r="R8" s="12">
        <f>COUNTIF($A$1:$A$114,$R$7)</f>
        <v>0</v>
      </c>
      <c r="S8" s="12">
        <f>COUNTIF($A$1:$A$114,$S$7)</f>
        <v>0</v>
      </c>
      <c r="T8" s="12">
        <f>COUNTIF($A$1:$A$114,$T$7)</f>
        <v>0</v>
      </c>
      <c r="U8" s="12">
        <f>COUNTIF($A$1:$A$114,$U$7)</f>
        <v>0</v>
      </c>
      <c r="V8" s="12">
        <f>COUNTIF($A$1:$A$114,$V$7)</f>
        <v>2</v>
      </c>
      <c r="W8" s="12">
        <f>COUNTIF($A$1:$A$114,$W$7)</f>
        <v>3</v>
      </c>
      <c r="X8" s="12">
        <f>COUNTIF($A$1:$A$114,$X$7)</f>
        <v>2</v>
      </c>
      <c r="Y8" s="12">
        <f>COUNTIF($A$1:$A$114,$Y$7)</f>
        <v>2</v>
      </c>
      <c r="Z8" s="14">
        <f>COUNTIF($A$1:$A$114,$Z$7)</f>
        <v>0</v>
      </c>
    </row>
    <row r="9" spans="1:26" x14ac:dyDescent="0.25">
      <c r="A9" s="273"/>
      <c r="B9" s="159"/>
      <c r="C9" s="187"/>
      <c r="D9" s="19"/>
      <c r="E9" s="277"/>
      <c r="F9" s="132"/>
      <c r="G9" s="187"/>
      <c r="I9" s="84" t="s">
        <v>42</v>
      </c>
      <c r="J9" s="12">
        <f>COUNTIF($B$1:$B$114,$J$7)</f>
        <v>0</v>
      </c>
      <c r="K9" s="12">
        <f>COUNTIF($B$1:$B$114,$K$7)</f>
        <v>0</v>
      </c>
      <c r="L9" s="12">
        <f>COUNTIF($B$1:$B$114,$L$7)</f>
        <v>3</v>
      </c>
      <c r="M9" s="12">
        <f>COUNTIF($B$1:$B$114,$M$7)</f>
        <v>0</v>
      </c>
      <c r="N9" s="12">
        <f>COUNTIF($B$1:$B$114,$N$7)</f>
        <v>3</v>
      </c>
      <c r="O9" s="12">
        <f>COUNTIF($B$1:$B$114,$O$7)</f>
        <v>0</v>
      </c>
      <c r="P9" s="12">
        <f>COUNTIF($B$1:$B$114,$P$7)</f>
        <v>0</v>
      </c>
      <c r="Q9" s="12">
        <f>COUNTIF($B$1:$B$114,$Q$7)</f>
        <v>0</v>
      </c>
      <c r="R9" s="12">
        <f>COUNTIF($B$1:$B$114,$R$7)</f>
        <v>0</v>
      </c>
      <c r="S9" s="12">
        <f>COUNTIF($B$1:$B$114,$S$7)</f>
        <v>0</v>
      </c>
      <c r="T9" s="12">
        <f>COUNTIF($B$1:$B$114,$T$7)</f>
        <v>0</v>
      </c>
      <c r="U9" s="12">
        <f>COUNTIF($B$1:$B$114,$U$7)</f>
        <v>0</v>
      </c>
      <c r="V9" s="12">
        <f>COUNTIF($B$1:$B$114,$V$7)</f>
        <v>3</v>
      </c>
      <c r="W9" s="12">
        <f>COUNTIF($B$1:$B$114,$W$7)</f>
        <v>3</v>
      </c>
      <c r="X9" s="12">
        <f>COUNTIF($B$1:$B$114,$X$7)</f>
        <v>3</v>
      </c>
      <c r="Y9" s="12">
        <f>COUNTIF($B$1:$B$114,$Y$7)</f>
        <v>3</v>
      </c>
      <c r="Z9" s="14">
        <f>COUNTIF($B$1:$B$114,$Z$7)</f>
        <v>0</v>
      </c>
    </row>
    <row r="10" spans="1:26" x14ac:dyDescent="0.25">
      <c r="A10" s="273"/>
      <c r="B10" s="159"/>
      <c r="C10" s="187"/>
      <c r="D10" s="19"/>
      <c r="E10" s="277"/>
      <c r="F10" s="137"/>
      <c r="G10" s="187"/>
      <c r="I10" s="84" t="s">
        <v>38</v>
      </c>
      <c r="J10" s="12">
        <f>COUNTIF($C$1:$C$114,$J$7)</f>
        <v>0</v>
      </c>
      <c r="K10" s="12">
        <f>COUNTIF($C$1:$C$114,$K$7)</f>
        <v>0</v>
      </c>
      <c r="L10" s="12">
        <f>COUNTIF($C$1:$C$114,$L$7)</f>
        <v>0</v>
      </c>
      <c r="M10" s="12">
        <f>COUNTIF($C$1:$C$114,$M$7)</f>
        <v>0</v>
      </c>
      <c r="N10" s="12">
        <f>COUNTIF($C$1:$C$114,$N$7)</f>
        <v>0</v>
      </c>
      <c r="O10" s="12">
        <f>COUNTIF($C$1:$C$114,$O$7)</f>
        <v>2</v>
      </c>
      <c r="P10" s="12">
        <f>COUNTIF($C$1:$C$114,$P$7)</f>
        <v>1</v>
      </c>
      <c r="Q10" s="12">
        <f>COUNTIF($C$1:$C$114,$Q$7)</f>
        <v>2</v>
      </c>
      <c r="R10" s="12">
        <f>COUNTIF($C$1:$C$114,$R$7)</f>
        <v>2</v>
      </c>
      <c r="S10" s="12">
        <f>COUNTIF($C$1:$C$114,$S$7)</f>
        <v>3</v>
      </c>
      <c r="T10" s="12">
        <f>COUNTIF($C$1:$C$114,$T$7)</f>
        <v>3</v>
      </c>
      <c r="U10" s="12">
        <f>COUNTIF($C$1:$C$114,$U$7)</f>
        <v>0</v>
      </c>
      <c r="V10" s="12">
        <f>COUNTIF($C$1:$C$114,$V$7)</f>
        <v>1</v>
      </c>
      <c r="W10" s="12">
        <f>COUNTIF($C$1:$C$114,$W$7)</f>
        <v>1</v>
      </c>
      <c r="X10" s="12">
        <f>COUNTIF($C$1:$C$114,$X$7)</f>
        <v>2</v>
      </c>
      <c r="Y10" s="12">
        <f>COUNTIF($C$1:$C$114,$Y$7)</f>
        <v>1</v>
      </c>
      <c r="Z10" s="14">
        <f>COUNTIF($C$1:$C$114,$Z$7)</f>
        <v>2</v>
      </c>
    </row>
    <row r="11" spans="1:26" x14ac:dyDescent="0.25">
      <c r="A11" s="273"/>
      <c r="B11" s="159"/>
      <c r="C11" s="187"/>
      <c r="D11" s="19"/>
      <c r="E11" s="277"/>
      <c r="F11" s="142"/>
      <c r="G11" s="187"/>
      <c r="I11" s="84" t="s">
        <v>39</v>
      </c>
      <c r="J11" s="12">
        <f>COUNTIF($D$1:$D$114,$J$7)</f>
        <v>0</v>
      </c>
      <c r="K11" s="12">
        <f>COUNTIF($D$1:$D$114,$K$7)</f>
        <v>0</v>
      </c>
      <c r="L11" s="12">
        <f>COUNTIF($D$1:$D$114,$L$7)</f>
        <v>0</v>
      </c>
      <c r="M11" s="12">
        <f>COUNTIF($D$1:$D$114,$M$7)</f>
        <v>0</v>
      </c>
      <c r="N11" s="12">
        <f>COUNTIF($D$1:$D$114,$N$7)</f>
        <v>0</v>
      </c>
      <c r="O11" s="12">
        <f>COUNTIF($D$1:$D$114,$O$7)</f>
        <v>2</v>
      </c>
      <c r="P11" s="12">
        <f>COUNTIF($D$1:$D$114,$P$7)</f>
        <v>0</v>
      </c>
      <c r="Q11" s="12">
        <f>COUNTIF($D$1:$D$114,$Q$7)</f>
        <v>3</v>
      </c>
      <c r="R11" s="12">
        <f>COUNTIF($D$1:$D$114,$R$7)</f>
        <v>3</v>
      </c>
      <c r="S11" s="12">
        <f>COUNTIF($D$1:$D$114,$S$7)</f>
        <v>3</v>
      </c>
      <c r="T11" s="12">
        <f>COUNTIF($D$1:$D$114,$T$7)</f>
        <v>3</v>
      </c>
      <c r="U11" s="12">
        <f>COUNTIF($D$1:$D$114,$U$7)</f>
        <v>0</v>
      </c>
      <c r="V11" s="12">
        <f>COUNTIF($D$1:$D$114,$V$7)</f>
        <v>1</v>
      </c>
      <c r="W11" s="12">
        <f>COUNTIF($D$1:$D$114,$W$7)</f>
        <v>1</v>
      </c>
      <c r="X11" s="12">
        <f>COUNTIF($D$1:$D$114,$X$7)</f>
        <v>1</v>
      </c>
      <c r="Y11" s="12">
        <f>COUNTIF($D$1:$D$114,$Y$7)</f>
        <v>1</v>
      </c>
      <c r="Z11" s="14">
        <f>COUNTIF($D$1:$D$114,$Z$7)</f>
        <v>2</v>
      </c>
    </row>
    <row r="12" spans="1:26" ht="15.75" thickBot="1" x14ac:dyDescent="0.3">
      <c r="A12" s="273"/>
      <c r="B12" s="159"/>
      <c r="C12" s="187"/>
      <c r="D12" s="19"/>
      <c r="E12" s="277"/>
      <c r="F12" s="113"/>
      <c r="G12" s="187"/>
      <c r="I12" s="84" t="s">
        <v>40</v>
      </c>
      <c r="J12" s="12">
        <f>COUNTIF($E$1:$E$114,$J$7)</f>
        <v>0</v>
      </c>
      <c r="K12" s="12">
        <f>COUNTIF($E$1:$E$114,$K$7)</f>
        <v>0</v>
      </c>
      <c r="L12" s="12">
        <f>COUNTIF($E$1:$E$114,$L$7)</f>
        <v>0</v>
      </c>
      <c r="M12" s="12">
        <f>COUNTIF($E$1:$E$114,$M$7)</f>
        <v>0</v>
      </c>
      <c r="N12" s="12">
        <f>COUNTIF($E$1:$E$114,$N$7)</f>
        <v>0</v>
      </c>
      <c r="O12" s="12">
        <f>COUNTIF($E$1:$E$114,$O$7)</f>
        <v>0</v>
      </c>
      <c r="P12" s="12">
        <f>COUNTIF($E$1:$E$114,$P$7)</f>
        <v>0</v>
      </c>
      <c r="Q12" s="12">
        <f>COUNTIF($E$1:$E$114,$Q$7)</f>
        <v>0</v>
      </c>
      <c r="R12" s="12">
        <f>COUNTIF($E$1:$E$114,$R$7)</f>
        <v>0</v>
      </c>
      <c r="S12" s="12">
        <f>COUNTIF($E$1:$E$114,$S$7)</f>
        <v>0</v>
      </c>
      <c r="T12" s="12">
        <f>COUNTIF($E$1:$E$114,$T$7)</f>
        <v>0</v>
      </c>
      <c r="U12" s="12">
        <f>COUNTIF($E$1:$E$114,$U$7)</f>
        <v>0</v>
      </c>
      <c r="V12" s="12">
        <f>COUNTIF($E$1:$E$114,$V$7)</f>
        <v>0</v>
      </c>
      <c r="W12" s="12">
        <f>COUNTIF($E$1:$E$114,$W$7)</f>
        <v>0</v>
      </c>
      <c r="X12" s="12">
        <f>COUNTIF($E$1:$E$114,$X$7)</f>
        <v>0</v>
      </c>
      <c r="Y12" s="23">
        <f>COUNTIF($E$1:$E$114,$Y$7)</f>
        <v>0</v>
      </c>
      <c r="Z12" s="24">
        <f>COUNTIF($E$1:$E$114,$Z$7)</f>
        <v>0</v>
      </c>
    </row>
    <row r="13" spans="1:26" ht="15.75" thickBot="1" x14ac:dyDescent="0.3">
      <c r="A13" s="273"/>
      <c r="B13" s="159"/>
      <c r="C13" s="187"/>
      <c r="D13" s="19"/>
      <c r="E13" s="277"/>
      <c r="F13" s="113"/>
      <c r="G13" s="187"/>
      <c r="I13" s="88" t="s">
        <v>43</v>
      </c>
      <c r="J13" s="87">
        <f>SUM(J8:J12)</f>
        <v>0</v>
      </c>
      <c r="K13" s="87">
        <f t="shared" ref="K13:Z13" si="2">SUM(K8:K12)</f>
        <v>0</v>
      </c>
      <c r="L13" s="87">
        <f t="shared" si="2"/>
        <v>5</v>
      </c>
      <c r="M13" s="87">
        <f t="shared" si="2"/>
        <v>0</v>
      </c>
      <c r="N13" s="87">
        <f t="shared" si="2"/>
        <v>6</v>
      </c>
      <c r="O13" s="87">
        <f t="shared" si="2"/>
        <v>4</v>
      </c>
      <c r="P13" s="87">
        <f t="shared" si="2"/>
        <v>1</v>
      </c>
      <c r="Q13" s="87">
        <f t="shared" si="2"/>
        <v>5</v>
      </c>
      <c r="R13" s="87">
        <f t="shared" si="2"/>
        <v>5</v>
      </c>
      <c r="S13" s="87">
        <f t="shared" si="2"/>
        <v>6</v>
      </c>
      <c r="T13" s="87">
        <f t="shared" si="2"/>
        <v>6</v>
      </c>
      <c r="U13" s="87">
        <f t="shared" si="2"/>
        <v>0</v>
      </c>
      <c r="V13" s="87">
        <f t="shared" si="2"/>
        <v>7</v>
      </c>
      <c r="W13" s="87">
        <f t="shared" si="2"/>
        <v>8</v>
      </c>
      <c r="X13" s="87">
        <f t="shared" si="2"/>
        <v>8</v>
      </c>
      <c r="Y13" s="87">
        <f t="shared" si="2"/>
        <v>7</v>
      </c>
      <c r="Z13" s="89">
        <f t="shared" si="2"/>
        <v>4</v>
      </c>
    </row>
    <row r="14" spans="1:26" ht="15" customHeight="1" thickBot="1" x14ac:dyDescent="0.3">
      <c r="A14" s="55">
        <v>43227</v>
      </c>
      <c r="B14" s="55">
        <v>43228</v>
      </c>
      <c r="C14" s="55">
        <v>43229</v>
      </c>
      <c r="D14" s="55">
        <v>43230</v>
      </c>
      <c r="E14" s="55">
        <v>43231</v>
      </c>
      <c r="F14" s="55">
        <v>43232</v>
      </c>
      <c r="G14" s="55">
        <v>43233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6" x14ac:dyDescent="0.25">
      <c r="A15" s="56" t="s">
        <v>14</v>
      </c>
      <c r="B15" s="68" t="s">
        <v>15</v>
      </c>
      <c r="C15" s="68" t="s">
        <v>16</v>
      </c>
      <c r="D15" s="68" t="s">
        <v>17</v>
      </c>
      <c r="E15" s="68" t="s">
        <v>18</v>
      </c>
      <c r="F15" s="56" t="s">
        <v>19</v>
      </c>
      <c r="G15" s="56" t="s">
        <v>20</v>
      </c>
      <c r="I15" s="90" t="s">
        <v>44</v>
      </c>
      <c r="J15" s="40">
        <f t="shared" ref="J15:Z15" si="3">COUNTIF($A$1:$G$114,J2)</f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1</v>
      </c>
      <c r="O15" s="40">
        <f t="shared" si="3"/>
        <v>0</v>
      </c>
      <c r="P15" s="40">
        <f t="shared" si="3"/>
        <v>1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0</v>
      </c>
      <c r="U15" s="40">
        <f t="shared" si="3"/>
        <v>0</v>
      </c>
      <c r="V15" s="40">
        <f t="shared" si="3"/>
        <v>2</v>
      </c>
      <c r="W15" s="40">
        <f t="shared" si="3"/>
        <v>2</v>
      </c>
      <c r="X15" s="40">
        <f t="shared" si="3"/>
        <v>2</v>
      </c>
      <c r="Y15" s="40">
        <f t="shared" si="3"/>
        <v>3</v>
      </c>
      <c r="Z15" s="47">
        <f t="shared" si="3"/>
        <v>1</v>
      </c>
    </row>
    <row r="16" spans="1:26" ht="15.75" thickBot="1" x14ac:dyDescent="0.3">
      <c r="A16" s="44"/>
      <c r="B16" s="155"/>
      <c r="C16" s="13"/>
      <c r="D16" s="13"/>
      <c r="E16" s="160"/>
      <c r="F16" s="146"/>
      <c r="G16" s="151"/>
      <c r="I16" s="91" t="s">
        <v>45</v>
      </c>
      <c r="J16" s="41">
        <f>J15</f>
        <v>0</v>
      </c>
      <c r="K16" s="41">
        <f t="shared" ref="K16:Z16" si="4">K15</f>
        <v>0</v>
      </c>
      <c r="L16" s="41">
        <f t="shared" si="4"/>
        <v>0</v>
      </c>
      <c r="M16" s="41">
        <f t="shared" si="4"/>
        <v>0</v>
      </c>
      <c r="N16" s="41">
        <f t="shared" si="4"/>
        <v>1</v>
      </c>
      <c r="O16" s="41">
        <f t="shared" si="4"/>
        <v>0</v>
      </c>
      <c r="P16" s="41">
        <f t="shared" si="4"/>
        <v>1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2</v>
      </c>
      <c r="W16" s="41">
        <f t="shared" si="4"/>
        <v>2</v>
      </c>
      <c r="X16" s="41">
        <f t="shared" si="4"/>
        <v>2</v>
      </c>
      <c r="Y16" s="41">
        <f t="shared" si="4"/>
        <v>3</v>
      </c>
      <c r="Z16" s="46">
        <f t="shared" si="4"/>
        <v>1</v>
      </c>
    </row>
    <row r="17" spans="1:26" x14ac:dyDescent="0.25">
      <c r="A17" s="45"/>
      <c r="B17" s="156"/>
      <c r="C17" s="21"/>
      <c r="D17" s="21"/>
      <c r="E17" s="161"/>
      <c r="F17" s="110"/>
      <c r="G17" s="151"/>
    </row>
    <row r="18" spans="1:26" x14ac:dyDescent="0.25">
      <c r="A18" s="45"/>
      <c r="B18" s="156"/>
      <c r="C18" s="22"/>
      <c r="D18" s="22"/>
      <c r="E18" s="129"/>
      <c r="F18" s="148"/>
      <c r="G18" s="151"/>
    </row>
    <row r="19" spans="1:26" x14ac:dyDescent="0.25">
      <c r="A19" s="45"/>
      <c r="B19" s="156"/>
      <c r="C19" s="22"/>
      <c r="D19" s="22"/>
      <c r="E19" s="121"/>
      <c r="F19" s="123"/>
      <c r="G19" s="151"/>
      <c r="I19" s="139" t="s">
        <v>86</v>
      </c>
      <c r="J19" s="139" t="s">
        <v>21</v>
      </c>
      <c r="K19" s="139" t="s">
        <v>22</v>
      </c>
      <c r="L19" s="139" t="s">
        <v>23</v>
      </c>
      <c r="M19" s="139" t="s">
        <v>63</v>
      </c>
      <c r="N19" s="139" t="s">
        <v>24</v>
      </c>
      <c r="O19" s="139" t="s">
        <v>25</v>
      </c>
      <c r="P19" s="139" t="s">
        <v>26</v>
      </c>
      <c r="Q19" s="139" t="s">
        <v>27</v>
      </c>
      <c r="R19" s="140" t="s">
        <v>28</v>
      </c>
      <c r="S19" s="140" t="s">
        <v>29</v>
      </c>
      <c r="T19" s="140" t="s">
        <v>30</v>
      </c>
      <c r="U19" s="140" t="s">
        <v>31</v>
      </c>
      <c r="V19" s="140" t="s">
        <v>32</v>
      </c>
      <c r="W19" s="140" t="s">
        <v>33</v>
      </c>
      <c r="X19" s="140" t="s">
        <v>34</v>
      </c>
      <c r="Y19" s="139" t="s">
        <v>59</v>
      </c>
      <c r="Z19" s="139" t="s">
        <v>236</v>
      </c>
    </row>
    <row r="20" spans="1:26" x14ac:dyDescent="0.25">
      <c r="A20" s="45"/>
      <c r="B20" s="156"/>
      <c r="C20" s="22"/>
      <c r="D20" s="22"/>
      <c r="E20" s="121"/>
      <c r="F20" s="114"/>
      <c r="G20" s="151"/>
      <c r="I20" s="139" t="s">
        <v>35</v>
      </c>
      <c r="J20" s="141">
        <f>NİSAN!J4+MART!J4+MAYIS!J4</f>
        <v>6</v>
      </c>
      <c r="K20" s="141">
        <f>NİSAN!K4+MART!K4+MAYIS!K4</f>
        <v>4</v>
      </c>
      <c r="L20" s="141">
        <f>NİSAN!L4+MART!L4+MAYIS!L4</f>
        <v>11</v>
      </c>
      <c r="M20" s="141">
        <f>NİSAN!M4+MART!M4+MAYIS!M4</f>
        <v>0</v>
      </c>
      <c r="N20" s="141">
        <f>NİSAN!N4+MART!N4+MAYIS!N4</f>
        <v>14</v>
      </c>
      <c r="O20" s="141">
        <f>NİSAN!O4+MART!O4+MAYIS!O4</f>
        <v>13</v>
      </c>
      <c r="P20" s="141">
        <f>NİSAN!P4+MART!P4+MAYIS!P4</f>
        <v>9</v>
      </c>
      <c r="Q20" s="141">
        <f>NİSAN!Q4+MART!Q4+MAYIS!Q4</f>
        <v>13</v>
      </c>
      <c r="R20" s="141">
        <f>NİSAN!R4+MART!R4+MAYIS!R4</f>
        <v>14</v>
      </c>
      <c r="S20" s="141">
        <f>NİSAN!S4+MART!S4+MAYIS!S4</f>
        <v>14</v>
      </c>
      <c r="T20" s="141">
        <f>NİSAN!T4+MART!T4+MAYIS!T4</f>
        <v>15</v>
      </c>
      <c r="U20" s="141">
        <f>NİSAN!U4+MART!U4+MAYIS!U4</f>
        <v>0</v>
      </c>
      <c r="V20" s="141">
        <f>NİSAN!V4+MART!V4+MAYIS!V4</f>
        <v>16</v>
      </c>
      <c r="W20" s="141">
        <f>NİSAN!W4+MART!W4+MAYIS!W4</f>
        <v>17</v>
      </c>
      <c r="X20" s="141">
        <f>NİSAN!X4+MART!X4+MAYIS!X4</f>
        <v>16</v>
      </c>
      <c r="Y20" s="141">
        <f>NİSAN!Y4+MART!Y4+MAYIS!Y4</f>
        <v>16</v>
      </c>
      <c r="Z20" s="141">
        <f>NİSAN!Z4+MART!Z4+MAYIS!Z4</f>
        <v>4</v>
      </c>
    </row>
    <row r="21" spans="1:26" x14ac:dyDescent="0.25">
      <c r="A21" s="45"/>
      <c r="B21" s="156"/>
      <c r="C21" s="22"/>
      <c r="D21" s="22"/>
      <c r="E21" s="121"/>
      <c r="F21" s="114"/>
      <c r="G21" s="151"/>
      <c r="I21" s="139" t="s">
        <v>36</v>
      </c>
      <c r="J21" s="141">
        <f>NİSAN!J5+MART!J5+MAYIS!J5</f>
        <v>0</v>
      </c>
      <c r="K21" s="141">
        <f>NİSAN!K5+MART!K5+MAYIS!K5</f>
        <v>0</v>
      </c>
      <c r="L21" s="141">
        <f>NİSAN!L5+MART!L5+MAYIS!L5</f>
        <v>0</v>
      </c>
      <c r="M21" s="141">
        <f>NİSAN!M5+MART!M5+MAYIS!M5</f>
        <v>0</v>
      </c>
      <c r="N21" s="141">
        <f>NİSAN!N5+MART!N5+MAYIS!N5</f>
        <v>2</v>
      </c>
      <c r="O21" s="141">
        <f>NİSAN!O5+MART!O5+MAYIS!O5</f>
        <v>3</v>
      </c>
      <c r="P21" s="141">
        <f>NİSAN!P5+MART!P5+MAYIS!P5</f>
        <v>0</v>
      </c>
      <c r="Q21" s="141">
        <f>NİSAN!Q5+MART!Q5+MAYIS!Q5</f>
        <v>1</v>
      </c>
      <c r="R21" s="141">
        <f>NİSAN!R5+MART!R5+MAYIS!R5</f>
        <v>1</v>
      </c>
      <c r="S21" s="141">
        <f>NİSAN!S5+MART!S5+MAYIS!S5</f>
        <v>1</v>
      </c>
      <c r="T21" s="141">
        <f>NİSAN!T5+MART!T5+MAYIS!T5</f>
        <v>0</v>
      </c>
      <c r="U21" s="141">
        <f>NİSAN!U5+MART!U5+MAYIS!U5</f>
        <v>0</v>
      </c>
      <c r="V21" s="141">
        <f>NİSAN!V5+MART!V5+MAYIS!V5</f>
        <v>1</v>
      </c>
      <c r="W21" s="141">
        <f>NİSAN!W5+MART!W5+MAYIS!W5</f>
        <v>1</v>
      </c>
      <c r="X21" s="141">
        <f>NİSAN!X5+MART!X5+MAYIS!X5</f>
        <v>2</v>
      </c>
      <c r="Y21" s="141">
        <f>NİSAN!Y5+MART!Y5+MAYIS!Y5</f>
        <v>4</v>
      </c>
      <c r="Z21" s="141">
        <f>NİSAN!Z5+MART!Z5+MAYIS!Z5</f>
        <v>0</v>
      </c>
    </row>
    <row r="22" spans="1:26" x14ac:dyDescent="0.25">
      <c r="A22" s="45"/>
      <c r="B22" s="156"/>
      <c r="C22" s="22"/>
      <c r="D22" s="22"/>
      <c r="E22" s="121"/>
      <c r="F22" s="117"/>
      <c r="G22" s="151"/>
      <c r="I22" s="139" t="s">
        <v>85</v>
      </c>
      <c r="J22" s="141">
        <f>J20+J21</f>
        <v>6</v>
      </c>
      <c r="K22" s="141">
        <f t="shared" ref="K22:Z22" si="5">K20+K21</f>
        <v>4</v>
      </c>
      <c r="L22" s="141">
        <f t="shared" si="5"/>
        <v>11</v>
      </c>
      <c r="M22" s="141">
        <f t="shared" si="5"/>
        <v>0</v>
      </c>
      <c r="N22" s="141">
        <f t="shared" si="5"/>
        <v>16</v>
      </c>
      <c r="O22" s="141">
        <f t="shared" si="5"/>
        <v>16</v>
      </c>
      <c r="P22" s="141">
        <f t="shared" si="5"/>
        <v>9</v>
      </c>
      <c r="Q22" s="141">
        <f t="shared" si="5"/>
        <v>14</v>
      </c>
      <c r="R22" s="141">
        <f t="shared" si="5"/>
        <v>15</v>
      </c>
      <c r="S22" s="141">
        <f t="shared" si="5"/>
        <v>15</v>
      </c>
      <c r="T22" s="141">
        <f t="shared" si="5"/>
        <v>15</v>
      </c>
      <c r="U22" s="141">
        <f t="shared" si="5"/>
        <v>0</v>
      </c>
      <c r="V22" s="141">
        <f t="shared" si="5"/>
        <v>17</v>
      </c>
      <c r="W22" s="141">
        <f t="shared" si="5"/>
        <v>18</v>
      </c>
      <c r="X22" s="141">
        <f t="shared" si="5"/>
        <v>18</v>
      </c>
      <c r="Y22" s="141">
        <f t="shared" si="5"/>
        <v>20</v>
      </c>
      <c r="Z22" s="141">
        <f t="shared" si="5"/>
        <v>4</v>
      </c>
    </row>
    <row r="23" spans="1:26" x14ac:dyDescent="0.25">
      <c r="A23" s="45"/>
      <c r="B23" s="156"/>
      <c r="C23" s="22"/>
      <c r="D23" s="22"/>
      <c r="E23" s="121"/>
      <c r="F23" s="147"/>
      <c r="G23" s="151"/>
    </row>
    <row r="24" spans="1:26" x14ac:dyDescent="0.25">
      <c r="A24" s="45"/>
      <c r="B24" s="156"/>
      <c r="C24" s="22"/>
      <c r="D24" s="22"/>
      <c r="E24" s="121"/>
      <c r="F24" s="147"/>
      <c r="G24" s="151"/>
    </row>
    <row r="25" spans="1:26" x14ac:dyDescent="0.25">
      <c r="A25" s="45"/>
      <c r="B25" s="156"/>
      <c r="C25" s="22"/>
      <c r="D25" s="22"/>
      <c r="E25" s="121"/>
      <c r="F25" s="147"/>
      <c r="G25" s="151"/>
    </row>
    <row r="26" spans="1:26" x14ac:dyDescent="0.25">
      <c r="A26" s="55">
        <v>43234</v>
      </c>
      <c r="B26" s="55">
        <v>43235</v>
      </c>
      <c r="C26" s="55">
        <v>43236</v>
      </c>
      <c r="D26" s="55">
        <v>43237</v>
      </c>
      <c r="E26" s="55">
        <v>43238</v>
      </c>
      <c r="F26" s="55">
        <v>43239</v>
      </c>
      <c r="G26" s="55">
        <v>43240</v>
      </c>
    </row>
    <row r="27" spans="1:26" x14ac:dyDescent="0.25">
      <c r="A27" s="56" t="s">
        <v>14</v>
      </c>
      <c r="B27" s="56" t="s">
        <v>15</v>
      </c>
      <c r="C27" s="56" t="s">
        <v>16</v>
      </c>
      <c r="D27" s="56" t="s">
        <v>17</v>
      </c>
      <c r="E27" s="56" t="s">
        <v>18</v>
      </c>
      <c r="F27" s="56" t="s">
        <v>19</v>
      </c>
      <c r="G27" s="56" t="s">
        <v>20</v>
      </c>
    </row>
    <row r="28" spans="1:26" s="190" customFormat="1" x14ac:dyDescent="0.25">
      <c r="A28" s="148"/>
      <c r="B28" s="148"/>
      <c r="C28" s="123"/>
      <c r="D28" s="122"/>
      <c r="E28" s="148"/>
      <c r="F28" s="126"/>
      <c r="G28" s="121"/>
    </row>
    <row r="29" spans="1:26" x14ac:dyDescent="0.25">
      <c r="A29" s="94"/>
      <c r="B29" s="94"/>
      <c r="C29" s="176"/>
      <c r="D29" s="94"/>
      <c r="E29" s="94"/>
      <c r="F29" s="186"/>
      <c r="G29" s="151"/>
    </row>
    <row r="30" spans="1:26" x14ac:dyDescent="0.25">
      <c r="A30" s="176"/>
      <c r="B30" s="176"/>
      <c r="C30" s="95"/>
      <c r="D30" s="176"/>
      <c r="E30" s="176"/>
      <c r="F30" s="186"/>
      <c r="G30" s="151"/>
    </row>
    <row r="31" spans="1:26" x14ac:dyDescent="0.25">
      <c r="A31" s="175"/>
      <c r="B31" s="76"/>
      <c r="C31" s="76"/>
      <c r="D31" s="179"/>
      <c r="E31" s="76"/>
      <c r="F31" s="186"/>
      <c r="G31" s="151"/>
    </row>
    <row r="32" spans="1:26" x14ac:dyDescent="0.25">
      <c r="A32" s="175"/>
      <c r="B32" s="174"/>
      <c r="C32" s="176"/>
      <c r="D32" s="175"/>
      <c r="E32" s="76"/>
      <c r="F32" s="186"/>
      <c r="G32" s="151"/>
    </row>
    <row r="33" spans="1:7" x14ac:dyDescent="0.25">
      <c r="A33" s="176"/>
      <c r="B33" s="78"/>
      <c r="C33" s="95"/>
      <c r="D33" s="180"/>
      <c r="E33" s="176"/>
      <c r="F33" s="186"/>
      <c r="G33" s="151"/>
    </row>
    <row r="34" spans="1:7" x14ac:dyDescent="0.25">
      <c r="A34" s="76"/>
      <c r="B34" s="123"/>
      <c r="C34" s="172"/>
      <c r="D34" s="179"/>
      <c r="E34" s="95"/>
      <c r="F34" s="186"/>
      <c r="G34" s="151"/>
    </row>
    <row r="35" spans="1:7" x14ac:dyDescent="0.25">
      <c r="A35" s="76"/>
      <c r="B35" s="123"/>
      <c r="D35" s="181"/>
      <c r="E35" s="76"/>
      <c r="F35" s="186"/>
      <c r="G35" s="151"/>
    </row>
    <row r="36" spans="1:7" x14ac:dyDescent="0.25">
      <c r="A36" s="76"/>
      <c r="B36" s="164"/>
      <c r="C36" s="165"/>
      <c r="D36" s="181"/>
      <c r="E36" s="76"/>
      <c r="F36" s="186"/>
      <c r="G36" s="151"/>
    </row>
    <row r="37" spans="1:7" x14ac:dyDescent="0.25">
      <c r="A37" s="95"/>
      <c r="B37" s="113"/>
      <c r="C37" s="133"/>
      <c r="D37" s="121"/>
      <c r="E37" s="131"/>
      <c r="F37" s="151"/>
      <c r="G37" s="151"/>
    </row>
    <row r="38" spans="1:7" x14ac:dyDescent="0.25">
      <c r="A38" s="55">
        <v>43241</v>
      </c>
      <c r="B38" s="55">
        <v>43242</v>
      </c>
      <c r="C38" s="55">
        <v>43243</v>
      </c>
      <c r="D38" s="55">
        <v>43244</v>
      </c>
      <c r="E38" s="55">
        <v>43245</v>
      </c>
      <c r="F38" s="55">
        <v>43246</v>
      </c>
      <c r="G38" s="55">
        <v>43247</v>
      </c>
    </row>
    <row r="39" spans="1:7" x14ac:dyDescent="0.25">
      <c r="A39" s="56" t="s">
        <v>14</v>
      </c>
      <c r="B39" s="56" t="s">
        <v>15</v>
      </c>
      <c r="C39" s="56" t="s">
        <v>16</v>
      </c>
      <c r="D39" s="56" t="s">
        <v>17</v>
      </c>
      <c r="E39" s="56" t="s">
        <v>18</v>
      </c>
      <c r="F39" s="56" t="s">
        <v>19</v>
      </c>
      <c r="G39" s="56" t="s">
        <v>20</v>
      </c>
    </row>
    <row r="40" spans="1:7" x14ac:dyDescent="0.25">
      <c r="A40" s="44"/>
      <c r="B40" s="135"/>
      <c r="C40" s="120"/>
      <c r="D40" s="150"/>
      <c r="E40" s="184"/>
      <c r="F40" s="150"/>
      <c r="G40" s="150"/>
    </row>
    <row r="41" spans="1:7" x14ac:dyDescent="0.25">
      <c r="A41" s="45"/>
      <c r="B41" s="128"/>
      <c r="C41" s="111"/>
      <c r="D41" s="66"/>
      <c r="E41" s="39"/>
      <c r="F41" s="13"/>
      <c r="G41" s="151"/>
    </row>
    <row r="42" spans="1:7" x14ac:dyDescent="0.25">
      <c r="A42" s="45"/>
      <c r="B42" s="136"/>
      <c r="C42" s="137"/>
      <c r="D42" s="58"/>
      <c r="E42" s="39"/>
      <c r="F42" s="50"/>
      <c r="G42" s="151"/>
    </row>
    <row r="43" spans="1:7" x14ac:dyDescent="0.25">
      <c r="A43" s="45"/>
      <c r="B43" s="138"/>
      <c r="C43" s="133"/>
      <c r="D43" s="50"/>
      <c r="E43" s="10"/>
      <c r="F43" s="151"/>
      <c r="G43" s="151"/>
    </row>
    <row r="44" spans="1:7" x14ac:dyDescent="0.25">
      <c r="A44" s="45"/>
      <c r="B44" s="138"/>
      <c r="C44" s="133"/>
      <c r="D44" s="50"/>
      <c r="E44" s="10"/>
      <c r="F44" s="151"/>
      <c r="G44" s="151"/>
    </row>
    <row r="45" spans="1:7" x14ac:dyDescent="0.25">
      <c r="A45" s="45"/>
      <c r="B45" s="138"/>
      <c r="C45" s="133"/>
      <c r="D45" s="50"/>
      <c r="E45" s="10"/>
      <c r="F45" s="151"/>
      <c r="G45" s="151"/>
    </row>
    <row r="46" spans="1:7" x14ac:dyDescent="0.25">
      <c r="A46" s="45"/>
      <c r="B46" s="138"/>
      <c r="C46" s="133"/>
      <c r="D46" s="60"/>
      <c r="E46" s="10"/>
      <c r="F46" s="151"/>
      <c r="G46" s="151"/>
    </row>
    <row r="47" spans="1:7" x14ac:dyDescent="0.25">
      <c r="A47" s="45"/>
      <c r="B47" s="138"/>
      <c r="C47" s="133"/>
      <c r="D47" s="57"/>
      <c r="E47" s="10"/>
      <c r="F47" s="151"/>
      <c r="G47" s="151"/>
    </row>
    <row r="48" spans="1:7" x14ac:dyDescent="0.25">
      <c r="A48" s="45"/>
      <c r="B48" s="18"/>
      <c r="C48" s="25"/>
      <c r="D48" s="57"/>
      <c r="E48" s="26"/>
      <c r="F48" s="151"/>
      <c r="G48" s="151"/>
    </row>
    <row r="49" spans="1:7" x14ac:dyDescent="0.25">
      <c r="A49" s="53"/>
      <c r="B49" s="53"/>
      <c r="C49" s="185"/>
      <c r="D49" s="152"/>
      <c r="E49" s="48"/>
      <c r="F49" s="152"/>
      <c r="G49" s="152"/>
    </row>
    <row r="50" spans="1:7" x14ac:dyDescent="0.25">
      <c r="A50" s="55">
        <v>43248</v>
      </c>
      <c r="B50" s="55">
        <v>43249</v>
      </c>
      <c r="C50" s="55">
        <v>43250</v>
      </c>
      <c r="D50" s="55">
        <v>43251</v>
      </c>
      <c r="E50" s="118"/>
      <c r="F50" s="118"/>
      <c r="G50" s="118"/>
    </row>
    <row r="51" spans="1:7" x14ac:dyDescent="0.25">
      <c r="A51" s="56" t="s">
        <v>14</v>
      </c>
      <c r="B51" s="56" t="s">
        <v>15</v>
      </c>
      <c r="C51" s="56" t="s">
        <v>16</v>
      </c>
      <c r="D51" s="56" t="s">
        <v>17</v>
      </c>
      <c r="E51" s="119"/>
      <c r="F51" s="119"/>
      <c r="G51" s="119"/>
    </row>
    <row r="52" spans="1:7" ht="18.75" x14ac:dyDescent="0.25">
      <c r="A52" s="121"/>
      <c r="B52" s="203" t="s">
        <v>250</v>
      </c>
      <c r="C52" s="203" t="s">
        <v>250</v>
      </c>
      <c r="D52" s="203" t="s">
        <v>250</v>
      </c>
      <c r="E52" s="126"/>
      <c r="F52" s="121"/>
      <c r="G52" s="121"/>
    </row>
    <row r="53" spans="1:7" ht="18.75" x14ac:dyDescent="0.3">
      <c r="A53" s="200"/>
      <c r="B53" s="197" t="s">
        <v>91</v>
      </c>
      <c r="C53" s="217" t="s">
        <v>89</v>
      </c>
      <c r="D53" s="215" t="s">
        <v>89</v>
      </c>
      <c r="E53" s="126"/>
      <c r="F53" s="121"/>
      <c r="G53" s="121"/>
    </row>
    <row r="54" spans="1:7" ht="18.75" x14ac:dyDescent="0.3">
      <c r="A54" s="200"/>
      <c r="B54" s="198" t="s">
        <v>242</v>
      </c>
      <c r="C54" s="218" t="s">
        <v>104</v>
      </c>
      <c r="D54" s="216" t="s">
        <v>92</v>
      </c>
      <c r="E54" s="126"/>
      <c r="F54" s="121"/>
      <c r="G54" s="121"/>
    </row>
    <row r="55" spans="1:7" ht="18.75" x14ac:dyDescent="0.3">
      <c r="A55" s="200"/>
      <c r="B55" s="199" t="s">
        <v>140</v>
      </c>
      <c r="C55" s="219" t="s">
        <v>133</v>
      </c>
      <c r="D55" s="233" t="s">
        <v>133</v>
      </c>
      <c r="E55" s="126"/>
      <c r="F55" s="121"/>
      <c r="G55" s="121"/>
    </row>
    <row r="56" spans="1:7" ht="18.75" x14ac:dyDescent="0.25">
      <c r="A56" s="202"/>
      <c r="B56" s="202" t="s">
        <v>221</v>
      </c>
      <c r="C56" s="220" t="s">
        <v>131</v>
      </c>
      <c r="D56" s="202" t="s">
        <v>148</v>
      </c>
      <c r="E56" s="126"/>
      <c r="F56" s="121"/>
      <c r="G56" s="121"/>
    </row>
    <row r="57" spans="1:7" ht="18.75" x14ac:dyDescent="0.25">
      <c r="A57" s="202"/>
      <c r="B57" s="198" t="s">
        <v>132</v>
      </c>
      <c r="C57" s="238" t="s">
        <v>261</v>
      </c>
      <c r="D57" s="202" t="s">
        <v>264</v>
      </c>
      <c r="E57" s="126"/>
      <c r="F57" s="121"/>
      <c r="G57" s="121"/>
    </row>
    <row r="58" spans="1:7" ht="18.75" x14ac:dyDescent="0.3">
      <c r="A58" s="212"/>
      <c r="B58" s="199" t="s">
        <v>243</v>
      </c>
      <c r="C58" s="221"/>
      <c r="D58" s="233" t="s">
        <v>132</v>
      </c>
      <c r="E58" s="126"/>
      <c r="F58" s="121"/>
      <c r="G58" s="121"/>
    </row>
    <row r="59" spans="1:7" ht="18.75" x14ac:dyDescent="0.25">
      <c r="A59" s="212"/>
      <c r="B59" s="199" t="s">
        <v>255</v>
      </c>
      <c r="C59" s="199"/>
      <c r="D59" s="212" t="s">
        <v>131</v>
      </c>
      <c r="E59" s="126"/>
      <c r="F59" s="121"/>
      <c r="G59" s="121"/>
    </row>
    <row r="60" spans="1:7" ht="18.75" x14ac:dyDescent="0.25">
      <c r="A60" s="212"/>
      <c r="B60" s="199"/>
      <c r="C60" s="202"/>
      <c r="D60" s="212" t="s">
        <v>271</v>
      </c>
      <c r="E60" s="126"/>
      <c r="F60" s="121"/>
      <c r="G60" s="121"/>
    </row>
    <row r="61" spans="1:7" ht="18.75" x14ac:dyDescent="0.3">
      <c r="A61" s="199"/>
      <c r="B61" s="202"/>
      <c r="C61" s="222"/>
      <c r="D61" s="234"/>
      <c r="E61" s="126"/>
      <c r="F61" s="121"/>
      <c r="G61" s="121"/>
    </row>
    <row r="62" spans="1:7" ht="18.75" x14ac:dyDescent="0.3">
      <c r="A62" s="201"/>
      <c r="B62" s="200"/>
      <c r="C62" s="222"/>
      <c r="D62" s="235"/>
      <c r="E62" s="126"/>
      <c r="F62" s="121"/>
      <c r="G62" s="121"/>
    </row>
    <row r="63" spans="1:7" ht="18.75" x14ac:dyDescent="0.25">
      <c r="A63" s="204" t="s">
        <v>239</v>
      </c>
      <c r="B63" s="203" t="s">
        <v>244</v>
      </c>
      <c r="C63" s="196"/>
      <c r="D63" s="215"/>
      <c r="E63" s="126"/>
      <c r="F63" s="121"/>
      <c r="G63" s="121"/>
    </row>
    <row r="64" spans="1:7" ht="18.75" x14ac:dyDescent="0.25">
      <c r="A64" s="205" t="s">
        <v>241</v>
      </c>
      <c r="B64" s="197" t="s">
        <v>111</v>
      </c>
      <c r="C64" s="197"/>
      <c r="D64" s="216"/>
      <c r="E64" s="126"/>
      <c r="F64" s="121"/>
      <c r="G64" s="121"/>
    </row>
    <row r="65" spans="1:7" ht="18.75" x14ac:dyDescent="0.25">
      <c r="A65" s="211" t="s">
        <v>76</v>
      </c>
      <c r="B65" s="198" t="s">
        <v>138</v>
      </c>
      <c r="C65" s="199"/>
      <c r="D65" s="212"/>
      <c r="E65" s="126"/>
      <c r="F65" s="121"/>
      <c r="G65" s="121"/>
    </row>
    <row r="66" spans="1:7" ht="18.75" x14ac:dyDescent="0.3">
      <c r="A66" s="208" t="s">
        <v>80</v>
      </c>
      <c r="B66" s="213" t="s">
        <v>140</v>
      </c>
      <c r="C66" s="223"/>
      <c r="D66" s="200"/>
      <c r="E66" s="126"/>
      <c r="F66" s="121"/>
      <c r="G66" s="121"/>
    </row>
    <row r="67" spans="1:7" ht="18.75" x14ac:dyDescent="0.3">
      <c r="A67" s="208" t="s">
        <v>78</v>
      </c>
      <c r="B67" s="202" t="s">
        <v>254</v>
      </c>
      <c r="C67" s="204" t="s">
        <v>239</v>
      </c>
      <c r="D67" s="200"/>
      <c r="E67" s="126"/>
      <c r="F67" s="121"/>
      <c r="G67" s="121"/>
    </row>
    <row r="68" spans="1:7" ht="18.75" x14ac:dyDescent="0.25">
      <c r="A68" s="211" t="s">
        <v>77</v>
      </c>
      <c r="B68" s="198" t="s">
        <v>132</v>
      </c>
      <c r="C68" s="205" t="s">
        <v>226</v>
      </c>
      <c r="D68" s="202"/>
      <c r="E68" s="126"/>
      <c r="F68" s="121"/>
      <c r="G68" s="121"/>
    </row>
    <row r="69" spans="1:7" ht="18.75" x14ac:dyDescent="0.25">
      <c r="A69" s="202"/>
      <c r="B69" s="202" t="s">
        <v>245</v>
      </c>
      <c r="C69" s="208" t="s">
        <v>77</v>
      </c>
      <c r="D69" s="202"/>
      <c r="E69" s="126"/>
      <c r="F69" s="121"/>
      <c r="G69" s="121"/>
    </row>
    <row r="70" spans="1:7" ht="18.75" x14ac:dyDescent="0.25">
      <c r="A70" s="204" t="s">
        <v>48</v>
      </c>
      <c r="B70" s="202" t="s">
        <v>256</v>
      </c>
      <c r="C70" s="247" t="s">
        <v>78</v>
      </c>
      <c r="D70" s="202"/>
      <c r="E70" s="126"/>
      <c r="F70" s="121"/>
      <c r="G70" s="121"/>
    </row>
    <row r="71" spans="1:7" ht="18.75" x14ac:dyDescent="0.25">
      <c r="A71" s="205" t="s">
        <v>225</v>
      </c>
      <c r="B71" s="202"/>
      <c r="C71" s="247" t="s">
        <v>83</v>
      </c>
      <c r="D71" s="202"/>
      <c r="E71" s="126"/>
      <c r="F71" s="121"/>
      <c r="G71" s="121"/>
    </row>
    <row r="72" spans="1:7" ht="18.75" x14ac:dyDescent="0.25">
      <c r="A72" s="199" t="s">
        <v>83</v>
      </c>
      <c r="B72" s="202"/>
      <c r="C72" s="245" t="s">
        <v>79</v>
      </c>
      <c r="D72" s="202"/>
      <c r="E72" s="126"/>
      <c r="F72" s="121"/>
      <c r="G72" s="121"/>
    </row>
    <row r="73" spans="1:7" ht="18.75" x14ac:dyDescent="0.3">
      <c r="A73" s="199" t="s">
        <v>80</v>
      </c>
      <c r="B73" s="202"/>
      <c r="C73" s="247" t="s">
        <v>258</v>
      </c>
      <c r="D73" s="200"/>
      <c r="E73" s="126"/>
      <c r="F73" s="121"/>
      <c r="G73" s="121"/>
    </row>
    <row r="74" spans="1:7" ht="18.75" x14ac:dyDescent="0.3">
      <c r="A74" s="201"/>
      <c r="B74" s="200"/>
      <c r="C74" s="246" t="s">
        <v>80</v>
      </c>
      <c r="D74" s="195" t="s">
        <v>51</v>
      </c>
      <c r="E74" s="126"/>
      <c r="F74" s="121"/>
      <c r="G74" s="121"/>
    </row>
    <row r="75" spans="1:7" ht="18.75" x14ac:dyDescent="0.25">
      <c r="B75" s="203" t="s">
        <v>246</v>
      </c>
      <c r="C75" s="197"/>
      <c r="D75" s="197" t="s">
        <v>114</v>
      </c>
      <c r="E75" s="126"/>
      <c r="F75" s="121"/>
      <c r="G75" s="121"/>
    </row>
    <row r="76" spans="1:7" ht="18.75" x14ac:dyDescent="0.25">
      <c r="B76" s="196" t="s">
        <v>102</v>
      </c>
      <c r="C76" s="208"/>
      <c r="D76" s="198" t="s">
        <v>133</v>
      </c>
      <c r="E76" s="126"/>
      <c r="F76" s="121"/>
      <c r="G76" s="121"/>
    </row>
    <row r="77" spans="1:7" ht="18.75" x14ac:dyDescent="0.3">
      <c r="A77" s="210"/>
      <c r="B77" s="197" t="s">
        <v>126</v>
      </c>
      <c r="C77" s="222"/>
      <c r="D77" s="238" t="s">
        <v>153</v>
      </c>
      <c r="E77" s="121"/>
      <c r="F77" s="121"/>
      <c r="G77" s="121"/>
    </row>
    <row r="78" spans="1:7" ht="18.75" x14ac:dyDescent="0.3">
      <c r="A78" s="200"/>
      <c r="B78" s="214" t="s">
        <v>138</v>
      </c>
      <c r="C78" s="225"/>
      <c r="D78" s="227" t="s">
        <v>265</v>
      </c>
      <c r="E78" s="121"/>
      <c r="F78" s="121"/>
      <c r="G78" s="121"/>
    </row>
    <row r="79" spans="1:7" ht="18.75" x14ac:dyDescent="0.3">
      <c r="A79" s="206"/>
      <c r="B79" s="202" t="s">
        <v>247</v>
      </c>
      <c r="C79" s="225"/>
      <c r="D79" s="230" t="s">
        <v>132</v>
      </c>
      <c r="E79" s="121"/>
      <c r="F79" s="121"/>
      <c r="G79" s="121"/>
    </row>
    <row r="80" spans="1:7" ht="18.75" x14ac:dyDescent="0.3">
      <c r="A80" s="206"/>
      <c r="B80" s="244" t="s">
        <v>191</v>
      </c>
      <c r="C80" s="225"/>
      <c r="D80" s="227" t="s">
        <v>69</v>
      </c>
      <c r="E80" s="121"/>
      <c r="F80" s="121"/>
      <c r="G80" s="121"/>
    </row>
    <row r="81" spans="1:7" ht="18.75" x14ac:dyDescent="0.3">
      <c r="A81" s="206"/>
      <c r="B81" s="215"/>
      <c r="C81" s="225"/>
      <c r="D81" s="237" t="s">
        <v>266</v>
      </c>
      <c r="E81" s="121"/>
      <c r="F81" s="121"/>
      <c r="G81" s="121"/>
    </row>
    <row r="82" spans="1:7" ht="18.75" x14ac:dyDescent="0.25">
      <c r="A82" s="202"/>
      <c r="B82" s="216"/>
      <c r="C82" s="224"/>
      <c r="D82" s="231"/>
      <c r="E82" s="121"/>
      <c r="F82" s="121"/>
      <c r="G82" s="121"/>
    </row>
    <row r="83" spans="1:7" ht="18.75" x14ac:dyDescent="0.25">
      <c r="A83" s="202"/>
      <c r="B83" s="212"/>
      <c r="C83" s="224"/>
      <c r="D83" s="231"/>
      <c r="E83" s="121"/>
      <c r="F83" s="121"/>
      <c r="G83" s="121"/>
    </row>
    <row r="84" spans="1:7" ht="18.75" x14ac:dyDescent="0.3">
      <c r="A84" s="202"/>
      <c r="B84" s="202"/>
      <c r="C84" s="222"/>
      <c r="D84" s="232"/>
      <c r="E84" s="121"/>
      <c r="F84" s="121"/>
      <c r="G84" s="121"/>
    </row>
    <row r="85" spans="1:7" ht="18.75" x14ac:dyDescent="0.3">
      <c r="A85" s="200"/>
      <c r="B85" s="200"/>
      <c r="C85" s="195" t="s">
        <v>52</v>
      </c>
      <c r="D85" s="239" t="s">
        <v>52</v>
      </c>
      <c r="E85" s="121"/>
      <c r="F85" s="121"/>
      <c r="G85" s="121"/>
    </row>
    <row r="86" spans="1:7" ht="18.75" x14ac:dyDescent="0.3">
      <c r="A86" s="200"/>
      <c r="B86" s="203" t="s">
        <v>62</v>
      </c>
      <c r="C86" s="218" t="s">
        <v>123</v>
      </c>
      <c r="D86" s="229" t="s">
        <v>93</v>
      </c>
      <c r="E86" s="121"/>
      <c r="F86" s="121"/>
      <c r="G86" s="121"/>
    </row>
    <row r="87" spans="1:7" ht="18.75" x14ac:dyDescent="0.25">
      <c r="A87" s="207" t="s">
        <v>122</v>
      </c>
      <c r="B87" s="197" t="s">
        <v>116</v>
      </c>
      <c r="C87" s="209" t="s">
        <v>133</v>
      </c>
      <c r="D87" s="230" t="s">
        <v>138</v>
      </c>
      <c r="E87" s="121"/>
      <c r="F87" s="121"/>
      <c r="G87" s="121"/>
    </row>
    <row r="88" spans="1:7" ht="18.75" x14ac:dyDescent="0.25">
      <c r="A88" s="197" t="s">
        <v>110</v>
      </c>
      <c r="B88" s="198" t="s">
        <v>133</v>
      </c>
      <c r="C88" s="226" t="s">
        <v>139</v>
      </c>
      <c r="D88" s="236" t="s">
        <v>144</v>
      </c>
      <c r="E88" s="121"/>
      <c r="F88" s="121"/>
      <c r="G88" s="121"/>
    </row>
    <row r="89" spans="1:7" ht="18.75" x14ac:dyDescent="0.25">
      <c r="A89" s="198" t="s">
        <v>138</v>
      </c>
      <c r="B89" s="202" t="s">
        <v>248</v>
      </c>
      <c r="C89" s="226" t="s">
        <v>260</v>
      </c>
      <c r="D89" s="249" t="s">
        <v>267</v>
      </c>
      <c r="E89" s="121"/>
      <c r="F89" s="121"/>
      <c r="G89" s="121"/>
    </row>
    <row r="90" spans="1:7" ht="18.75" x14ac:dyDescent="0.25">
      <c r="A90" s="199" t="s">
        <v>139</v>
      </c>
      <c r="B90" s="202" t="s">
        <v>257</v>
      </c>
      <c r="C90" s="209" t="s">
        <v>132</v>
      </c>
      <c r="D90" s="230" t="s">
        <v>132</v>
      </c>
      <c r="E90" s="121"/>
      <c r="F90" s="121"/>
      <c r="G90" s="121"/>
    </row>
    <row r="91" spans="1:7" ht="18.75" x14ac:dyDescent="0.3">
      <c r="A91" s="202" t="s">
        <v>252</v>
      </c>
      <c r="B91" s="200"/>
      <c r="C91" s="227" t="s">
        <v>136</v>
      </c>
      <c r="D91" s="238" t="s">
        <v>251</v>
      </c>
      <c r="E91" s="121"/>
      <c r="F91" s="121"/>
      <c r="G91" s="121"/>
    </row>
    <row r="92" spans="1:7" ht="18.75" x14ac:dyDescent="0.3">
      <c r="A92" s="198" t="s">
        <v>132</v>
      </c>
      <c r="B92" s="200"/>
      <c r="C92" s="237" t="s">
        <v>259</v>
      </c>
      <c r="D92" s="231" t="s">
        <v>268</v>
      </c>
      <c r="E92" s="121"/>
      <c r="F92" s="121"/>
      <c r="G92" s="121"/>
    </row>
    <row r="93" spans="1:7" ht="18.75" x14ac:dyDescent="0.3">
      <c r="A93" s="199" t="s">
        <v>131</v>
      </c>
      <c r="B93" s="200"/>
      <c r="C93" s="226"/>
      <c r="D93" s="231"/>
      <c r="E93" s="121"/>
      <c r="F93" s="121"/>
      <c r="G93" s="121"/>
    </row>
    <row r="94" spans="1:7" ht="18.75" x14ac:dyDescent="0.25">
      <c r="A94" s="199" t="s">
        <v>253</v>
      </c>
      <c r="B94" s="202"/>
      <c r="C94" s="226"/>
      <c r="D94" s="231"/>
      <c r="E94" s="121"/>
      <c r="F94" s="121"/>
      <c r="G94" s="121"/>
    </row>
    <row r="95" spans="1:7" ht="18.75" x14ac:dyDescent="0.3">
      <c r="A95" s="199"/>
      <c r="B95" s="202"/>
      <c r="C95" s="222"/>
      <c r="D95" s="232"/>
      <c r="E95" s="121"/>
      <c r="F95" s="121"/>
      <c r="G95" s="121"/>
    </row>
    <row r="96" spans="1:7" ht="18.75" x14ac:dyDescent="0.3">
      <c r="A96" s="201"/>
      <c r="B96" s="200"/>
      <c r="C96" s="195" t="s">
        <v>60</v>
      </c>
      <c r="D96" s="239" t="s">
        <v>60</v>
      </c>
      <c r="E96" s="121"/>
      <c r="F96" s="121"/>
      <c r="G96" s="121"/>
    </row>
    <row r="97" spans="1:7" ht="18.75" x14ac:dyDescent="0.3">
      <c r="A97" s="210"/>
      <c r="B97" s="203" t="s">
        <v>249</v>
      </c>
      <c r="C97" s="197" t="s">
        <v>98</v>
      </c>
      <c r="D97" s="228" t="s">
        <v>97</v>
      </c>
      <c r="E97" s="121"/>
      <c r="F97" s="121"/>
      <c r="G97" s="121"/>
    </row>
    <row r="98" spans="1:7" ht="18.75" x14ac:dyDescent="0.25">
      <c r="A98" s="207" t="s">
        <v>71</v>
      </c>
      <c r="B98" s="196" t="s">
        <v>108</v>
      </c>
      <c r="C98" s="214" t="s">
        <v>133</v>
      </c>
      <c r="D98" s="229" t="s">
        <v>101</v>
      </c>
      <c r="E98" s="121"/>
      <c r="F98" s="121"/>
      <c r="G98" s="121"/>
    </row>
    <row r="99" spans="1:7" ht="18.75" x14ac:dyDescent="0.25">
      <c r="A99" s="197" t="s">
        <v>90</v>
      </c>
      <c r="B99" s="197" t="s">
        <v>130</v>
      </c>
      <c r="C99" s="227" t="s">
        <v>136</v>
      </c>
      <c r="D99" s="240" t="s">
        <v>133</v>
      </c>
      <c r="E99" s="121"/>
      <c r="F99" s="121"/>
      <c r="G99" s="121"/>
    </row>
    <row r="100" spans="1:7" ht="18.75" x14ac:dyDescent="0.25">
      <c r="A100" s="198" t="s">
        <v>133</v>
      </c>
      <c r="B100" s="198" t="s">
        <v>133</v>
      </c>
      <c r="C100" s="248" t="s">
        <v>262</v>
      </c>
      <c r="D100" s="237" t="s">
        <v>149</v>
      </c>
      <c r="E100" s="121"/>
      <c r="F100" s="121"/>
      <c r="G100" s="121"/>
    </row>
    <row r="101" spans="1:7" ht="18.75" x14ac:dyDescent="0.25">
      <c r="A101" s="199" t="s">
        <v>131</v>
      </c>
      <c r="B101" s="202" t="s">
        <v>69</v>
      </c>
      <c r="C101" s="214" t="s">
        <v>132</v>
      </c>
      <c r="D101" s="237" t="s">
        <v>269</v>
      </c>
      <c r="E101" s="121"/>
      <c r="F101" s="121"/>
      <c r="G101" s="121"/>
    </row>
    <row r="102" spans="1:7" ht="18.75" x14ac:dyDescent="0.3">
      <c r="A102" s="243" t="s">
        <v>254</v>
      </c>
      <c r="B102" s="231" t="s">
        <v>204</v>
      </c>
      <c r="C102" s="199" t="s">
        <v>139</v>
      </c>
      <c r="D102" s="228" t="s">
        <v>97</v>
      </c>
      <c r="E102" s="121"/>
      <c r="F102" s="121"/>
      <c r="G102" s="121"/>
    </row>
    <row r="103" spans="1:7" ht="18.75" x14ac:dyDescent="0.25">
      <c r="A103" s="198" t="s">
        <v>132</v>
      </c>
      <c r="B103" s="194"/>
      <c r="C103" s="202" t="s">
        <v>272</v>
      </c>
      <c r="D103" s="229" t="s">
        <v>125</v>
      </c>
      <c r="E103" s="121"/>
      <c r="F103" s="121"/>
      <c r="G103" s="121"/>
    </row>
    <row r="104" spans="1:7" ht="18.75" x14ac:dyDescent="0.3">
      <c r="A104" s="199" t="s">
        <v>69</v>
      </c>
      <c r="B104" s="194"/>
      <c r="C104" s="200"/>
      <c r="D104" s="230" t="s">
        <v>138</v>
      </c>
      <c r="E104" s="121"/>
      <c r="F104" s="121"/>
      <c r="G104" s="121"/>
    </row>
    <row r="105" spans="1:7" ht="18.75" x14ac:dyDescent="0.25">
      <c r="A105" s="242" t="s">
        <v>192</v>
      </c>
      <c r="B105" s="194"/>
      <c r="C105" s="203" t="s">
        <v>61</v>
      </c>
      <c r="D105" s="227" t="s">
        <v>148</v>
      </c>
      <c r="E105" s="121"/>
      <c r="F105" s="121"/>
      <c r="G105" s="121"/>
    </row>
    <row r="106" spans="1:7" ht="18.75" x14ac:dyDescent="0.25">
      <c r="A106" s="121"/>
      <c r="B106" s="194"/>
      <c r="C106" s="196" t="s">
        <v>96</v>
      </c>
      <c r="D106" s="231" t="s">
        <v>270</v>
      </c>
      <c r="E106" s="121"/>
      <c r="F106" s="121"/>
      <c r="G106" s="121"/>
    </row>
    <row r="107" spans="1:7" ht="18.75" x14ac:dyDescent="0.25">
      <c r="A107" s="121"/>
      <c r="B107" s="194"/>
      <c r="C107" s="197" t="s">
        <v>117</v>
      </c>
      <c r="D107" s="121"/>
      <c r="E107" s="126"/>
      <c r="F107" s="121"/>
      <c r="G107" s="121"/>
    </row>
    <row r="108" spans="1:7" ht="18.75" x14ac:dyDescent="0.25">
      <c r="A108" s="121"/>
      <c r="B108" s="194"/>
      <c r="C108" s="198" t="s">
        <v>132</v>
      </c>
      <c r="D108" s="121"/>
      <c r="E108" s="126"/>
      <c r="F108" s="121"/>
      <c r="G108" s="121"/>
    </row>
    <row r="109" spans="1:7" ht="18.75" x14ac:dyDescent="0.25">
      <c r="A109" s="121"/>
      <c r="B109" s="194"/>
      <c r="C109" s="202" t="s">
        <v>144</v>
      </c>
      <c r="D109" s="121"/>
      <c r="E109" s="126"/>
      <c r="F109" s="121"/>
      <c r="G109" s="121"/>
    </row>
    <row r="110" spans="1:7" ht="18.75" x14ac:dyDescent="0.25">
      <c r="A110" s="121"/>
      <c r="B110" s="194"/>
      <c r="C110" s="202" t="s">
        <v>263</v>
      </c>
      <c r="D110" s="121"/>
      <c r="E110" s="126"/>
      <c r="F110" s="121"/>
      <c r="G110" s="121"/>
    </row>
    <row r="111" spans="1:7" x14ac:dyDescent="0.25">
      <c r="A111" s="121"/>
      <c r="B111" s="278"/>
      <c r="C111" s="121"/>
      <c r="D111" s="121"/>
      <c r="E111" s="264"/>
      <c r="F111" s="151"/>
      <c r="G111" s="151"/>
    </row>
    <row r="112" spans="1:7" x14ac:dyDescent="0.25">
      <c r="A112" s="121"/>
      <c r="B112" s="278"/>
      <c r="C112" s="121"/>
      <c r="D112" s="121"/>
      <c r="E112" s="264"/>
      <c r="F112" s="151"/>
      <c r="G112" s="151"/>
    </row>
    <row r="113" spans="1:7" x14ac:dyDescent="0.25">
      <c r="A113" s="119"/>
      <c r="B113" s="279"/>
      <c r="C113" s="119"/>
      <c r="D113" s="119"/>
      <c r="E113" s="265"/>
      <c r="F113" s="152"/>
      <c r="G113" s="152"/>
    </row>
    <row r="114" spans="1:7" x14ac:dyDescent="0.25">
      <c r="A114" s="83"/>
      <c r="B114" s="83"/>
      <c r="C114" s="83"/>
      <c r="D114" s="83"/>
    </row>
    <row r="115" spans="1:7" x14ac:dyDescent="0.25">
      <c r="A115" s="83"/>
      <c r="B115" s="83"/>
      <c r="C115" s="83"/>
      <c r="D115" s="83"/>
    </row>
    <row r="116" spans="1:7" x14ac:dyDescent="0.25">
      <c r="A116" s="83"/>
      <c r="B116" s="99" t="s">
        <v>74</v>
      </c>
      <c r="C116" s="99" t="s">
        <v>73</v>
      </c>
      <c r="D116" s="83"/>
    </row>
    <row r="117" spans="1:7" x14ac:dyDescent="0.25">
      <c r="A117" s="83"/>
      <c r="B117" s="61" t="s">
        <v>53</v>
      </c>
      <c r="C117" s="61">
        <v>46</v>
      </c>
      <c r="D117" s="83"/>
    </row>
    <row r="118" spans="1:7" x14ac:dyDescent="0.25">
      <c r="A118" s="83"/>
      <c r="B118" s="61" t="s">
        <v>54</v>
      </c>
      <c r="C118" s="61">
        <v>40</v>
      </c>
      <c r="D118" s="83"/>
    </row>
    <row r="119" spans="1:7" x14ac:dyDescent="0.25">
      <c r="A119" s="83"/>
      <c r="B119" s="61" t="s">
        <v>55</v>
      </c>
      <c r="C119" s="61">
        <v>45</v>
      </c>
      <c r="D119" s="83"/>
    </row>
    <row r="120" spans="1:7" x14ac:dyDescent="0.25">
      <c r="B120" s="61" t="s">
        <v>56</v>
      </c>
      <c r="C120" s="61">
        <v>35</v>
      </c>
      <c r="D120" s="83"/>
    </row>
    <row r="121" spans="1:7" x14ac:dyDescent="0.25">
      <c r="B121" s="61" t="s">
        <v>69</v>
      </c>
      <c r="C121" s="61">
        <v>55</v>
      </c>
    </row>
  </sheetData>
  <mergeCells count="6">
    <mergeCell ref="I2:I3"/>
    <mergeCell ref="A4:A13"/>
    <mergeCell ref="E4:E13"/>
    <mergeCell ref="B111:B113"/>
    <mergeCell ref="E111:E113"/>
    <mergeCell ref="I6:Z6"/>
  </mergeCells>
  <conditionalFormatting sqref="J8:Z13">
    <cfRule type="colorScale" priority="1">
      <colorScale>
        <cfvo type="min"/>
        <cfvo type="max"/>
        <color theme="7" tint="0.79998168889431442"/>
        <color rgb="FFFF0000"/>
      </colorScale>
    </cfRule>
    <cfRule type="colorScale" priority="2">
      <colorScale>
        <cfvo type="min"/>
        <cfvo type="max"/>
        <color rgb="FFFFFF00"/>
        <color rgb="FFFF0000"/>
      </colorScale>
    </cfRule>
    <cfRule type="colorScale" priority="3">
      <colorScale>
        <cfvo type="min"/>
        <cfvo type="max"/>
        <color theme="7" tint="0.79998168889431442"/>
        <color rgb="FFFF0000"/>
      </colorScale>
    </cfRule>
    <cfRule type="colorScale" priority="4">
      <colorScale>
        <cfvo type="min"/>
        <cfvo type="max"/>
        <color theme="7" tint="0.79998168889431442"/>
        <color rgb="FFFC1402"/>
      </colorScale>
    </cfRule>
    <cfRule type="colorScale" priority="5">
      <colorScale>
        <cfvo type="min"/>
        <cfvo type="max"/>
        <color theme="7" tint="0.79998168889431442"/>
        <color rgb="FFE82D28"/>
      </colorScale>
    </cfRule>
    <cfRule type="colorScale" priority="6">
      <colorScale>
        <cfvo type="min"/>
        <cfvo type="max"/>
        <color theme="7" tint="0.59999389629810485"/>
        <color rgb="FFFF0000"/>
      </colorScale>
    </cfRule>
    <cfRule type="colorScale" priority="7">
      <colorScale>
        <cfvo type="min"/>
        <cfvo type="max"/>
        <color theme="7" tint="0.79998168889431442"/>
        <color rgb="FFFC1402"/>
      </colorScale>
    </cfRule>
    <cfRule type="colorScale" priority="8">
      <colorScale>
        <cfvo type="min"/>
        <cfvo type="max"/>
        <color theme="4" tint="0.59999389629810485"/>
        <color rgb="FF9E9ECA"/>
      </colorScale>
    </cfRule>
    <cfRule type="colorScale" priority="9">
      <colorScale>
        <cfvo type="min"/>
        <cfvo type="max"/>
        <color theme="4" tint="0.59999389629810485"/>
        <color rgb="FFFFC000"/>
      </colorScale>
    </cfRule>
    <cfRule type="colorScale" priority="10">
      <colorScale>
        <cfvo type="min"/>
        <cfvo type="max"/>
        <color theme="4" tint="0.59999389629810485"/>
        <color rgb="FFE46EBA"/>
      </colorScale>
    </cfRule>
    <cfRule type="cellIs" dxfId="2" priority="11" stopIfTrue="1" operator="equal">
      <formula>2</formula>
    </cfRule>
    <cfRule type="cellIs" dxfId="1" priority="12" stopIfTrue="1" operator="equal">
      <formula>4</formula>
    </cfRule>
    <cfRule type="cellIs" dxfId="0" priority="13" stopIfTrue="1" operator="equal">
      <formula>3</formula>
    </cfRule>
  </conditionalFormatting>
  <conditionalFormatting sqref="J16:Z16">
    <cfRule type="colorScale" priority="14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FC000"/>
        <color rgb="FFC00000"/>
      </colorScale>
    </cfRule>
    <cfRule type="colorScale" priority="16">
      <colorScale>
        <cfvo type="min"/>
        <cfvo type="max"/>
        <color rgb="FFFF0000"/>
        <color theme="9" tint="0.39997558519241921"/>
      </colorScale>
    </cfRule>
  </conditionalFormatting>
  <conditionalFormatting sqref="J15:Z16">
    <cfRule type="colorScale" priority="17">
      <colorScale>
        <cfvo type="min"/>
        <cfvo type="max"/>
        <color theme="7" tint="0.79998168889431442"/>
        <color rgb="FFFF0000"/>
      </colorScale>
    </cfRule>
    <cfRule type="colorScale" priority="18">
      <colorScale>
        <cfvo type="min"/>
        <cfvo type="max"/>
        <color theme="7" tint="0.79998168889431442"/>
        <color rgb="FFE82D28"/>
      </colorScale>
    </cfRule>
  </conditionalFormatting>
  <conditionalFormatting sqref="J4:Z5">
    <cfRule type="colorScale" priority="19">
      <colorScale>
        <cfvo type="min"/>
        <cfvo type="max"/>
        <color theme="7" tint="0.79998168889431442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tabSelected="1" view="pageBreakPreview" zoomScale="60" zoomScaleNormal="70" workbookViewId="0">
      <selection activeCell="D70" sqref="D70"/>
    </sheetView>
  </sheetViews>
  <sheetFormatPr defaultRowHeight="15" x14ac:dyDescent="0.25"/>
  <cols>
    <col min="1" max="1" width="40.7109375" customWidth="1"/>
    <col min="2" max="2" width="51.7109375" customWidth="1"/>
    <col min="3" max="3" width="44.140625" customWidth="1"/>
    <col min="4" max="4" width="40.7109375" customWidth="1"/>
    <col min="5" max="5" width="45.28515625" customWidth="1"/>
    <col min="6" max="7" width="27.7109375" customWidth="1"/>
    <col min="9" max="9" width="20.28515625" customWidth="1"/>
    <col min="10" max="10" width="13.42578125" customWidth="1"/>
    <col min="11" max="11" width="10.42578125" bestFit="1" customWidth="1"/>
    <col min="12" max="12" width="11.140625" bestFit="1" customWidth="1"/>
    <col min="13" max="13" width="11.140625" customWidth="1"/>
    <col min="14" max="14" width="11.5703125" bestFit="1" customWidth="1"/>
    <col min="15" max="15" width="11.85546875" bestFit="1" customWidth="1"/>
    <col min="16" max="16" width="11.7109375" bestFit="1" customWidth="1"/>
    <col min="17" max="17" width="10.5703125" bestFit="1" customWidth="1"/>
    <col min="18" max="18" width="10.7109375" bestFit="1" customWidth="1"/>
    <col min="19" max="19" width="12" bestFit="1" customWidth="1"/>
    <col min="20" max="20" width="9.7109375" bestFit="1" customWidth="1"/>
    <col min="21" max="21" width="12.7109375" bestFit="1" customWidth="1"/>
    <col min="22" max="22" width="10.140625" bestFit="1" customWidth="1"/>
    <col min="23" max="23" width="11.42578125" bestFit="1" customWidth="1"/>
    <col min="24" max="24" width="10.5703125" bestFit="1" customWidth="1"/>
    <col min="25" max="25" width="13" customWidth="1"/>
    <col min="26" max="26" width="14.85546875" customWidth="1"/>
  </cols>
  <sheetData>
    <row r="1" spans="1:7" ht="83.25" customHeight="1" x14ac:dyDescent="0.25">
      <c r="A1" s="280" t="s">
        <v>310</v>
      </c>
      <c r="B1" s="281"/>
      <c r="C1" s="281"/>
      <c r="D1" s="281"/>
      <c r="E1" s="281"/>
      <c r="F1" s="281"/>
      <c r="G1" s="282"/>
    </row>
    <row r="2" spans="1:7" ht="15" customHeight="1" x14ac:dyDescent="0.25">
      <c r="A2" s="55">
        <v>43269</v>
      </c>
      <c r="B2" s="55">
        <v>43270</v>
      </c>
      <c r="C2" s="55">
        <v>43271</v>
      </c>
      <c r="D2" s="55">
        <v>43272</v>
      </c>
      <c r="E2" s="55">
        <v>43273</v>
      </c>
      <c r="F2" s="55">
        <v>43274</v>
      </c>
      <c r="G2" s="55">
        <v>43275</v>
      </c>
    </row>
    <row r="3" spans="1:7" x14ac:dyDescent="0.25">
      <c r="A3" s="56" t="s">
        <v>14</v>
      </c>
      <c r="B3" s="56" t="s">
        <v>15</v>
      </c>
      <c r="C3" s="56" t="s">
        <v>16</v>
      </c>
      <c r="D3" s="56" t="s">
        <v>17</v>
      </c>
      <c r="E3" s="56" t="s">
        <v>18</v>
      </c>
      <c r="F3" s="56" t="s">
        <v>19</v>
      </c>
      <c r="G3" s="56" t="s">
        <v>20</v>
      </c>
    </row>
    <row r="4" spans="1:7" ht="18.75" x14ac:dyDescent="0.25">
      <c r="A4" s="253"/>
      <c r="B4" s="204" t="s">
        <v>273</v>
      </c>
      <c r="C4" s="203" t="s">
        <v>49</v>
      </c>
      <c r="D4" s="204" t="s">
        <v>250</v>
      </c>
      <c r="E4" s="195" t="s">
        <v>49</v>
      </c>
      <c r="F4" s="253"/>
      <c r="G4" s="253"/>
    </row>
    <row r="5" spans="1:7" ht="18.75" x14ac:dyDescent="0.25">
      <c r="A5" s="254"/>
      <c r="B5" s="205" t="s">
        <v>120</v>
      </c>
      <c r="C5" s="197" t="s">
        <v>91</v>
      </c>
      <c r="D5" s="205" t="s">
        <v>226</v>
      </c>
      <c r="E5" s="229" t="s">
        <v>93</v>
      </c>
      <c r="F5" s="254"/>
      <c r="G5" s="254"/>
    </row>
    <row r="6" spans="1:7" ht="18.75" x14ac:dyDescent="0.25">
      <c r="A6" s="254"/>
      <c r="B6" s="237" t="s">
        <v>258</v>
      </c>
      <c r="C6" s="198" t="s">
        <v>276</v>
      </c>
      <c r="D6" s="202" t="s">
        <v>80</v>
      </c>
      <c r="E6" s="230" t="s">
        <v>274</v>
      </c>
      <c r="F6" s="254"/>
      <c r="G6" s="254"/>
    </row>
    <row r="7" spans="1:7" ht="18.75" x14ac:dyDescent="0.25">
      <c r="A7" s="254"/>
      <c r="B7" s="237" t="s">
        <v>78</v>
      </c>
      <c r="C7" s="199" t="s">
        <v>291</v>
      </c>
      <c r="D7" s="202" t="s">
        <v>77</v>
      </c>
      <c r="E7" s="227" t="s">
        <v>288</v>
      </c>
      <c r="F7" s="254"/>
      <c r="G7" s="254"/>
    </row>
    <row r="8" spans="1:7" ht="18.75" x14ac:dyDescent="0.3">
      <c r="A8" s="254"/>
      <c r="B8" s="200"/>
      <c r="C8" s="198" t="s">
        <v>277</v>
      </c>
      <c r="D8" s="200"/>
      <c r="E8" s="230" t="s">
        <v>275</v>
      </c>
      <c r="F8" s="254"/>
      <c r="G8" s="254"/>
    </row>
    <row r="9" spans="1:7" ht="18.75" x14ac:dyDescent="0.25">
      <c r="A9" s="254"/>
      <c r="B9" s="204" t="s">
        <v>239</v>
      </c>
      <c r="C9" s="199" t="s">
        <v>292</v>
      </c>
      <c r="D9" s="204" t="s">
        <v>222</v>
      </c>
      <c r="E9" s="199" t="s">
        <v>69</v>
      </c>
      <c r="F9" s="254"/>
      <c r="G9" s="254"/>
    </row>
    <row r="10" spans="1:7" ht="18.75" x14ac:dyDescent="0.3">
      <c r="A10" s="254"/>
      <c r="B10" s="205" t="s">
        <v>241</v>
      </c>
      <c r="C10" s="254"/>
      <c r="D10" s="205" t="s">
        <v>223</v>
      </c>
      <c r="E10" s="200"/>
      <c r="F10" s="254"/>
      <c r="G10" s="254"/>
    </row>
    <row r="11" spans="1:7" ht="18.75" x14ac:dyDescent="0.3">
      <c r="A11" s="254"/>
      <c r="B11" s="237" t="s">
        <v>258</v>
      </c>
      <c r="C11" s="254"/>
      <c r="D11" s="200"/>
      <c r="E11" s="203" t="s">
        <v>50</v>
      </c>
      <c r="F11" s="254"/>
      <c r="G11" s="254"/>
    </row>
    <row r="12" spans="1:7" ht="18.75" x14ac:dyDescent="0.25">
      <c r="A12" s="254"/>
      <c r="B12" s="254"/>
      <c r="C12" s="254"/>
      <c r="D12" s="204" t="s">
        <v>280</v>
      </c>
      <c r="E12" s="196" t="s">
        <v>102</v>
      </c>
      <c r="F12" s="254"/>
      <c r="G12" s="254"/>
    </row>
    <row r="13" spans="1:7" ht="18.75" x14ac:dyDescent="0.25">
      <c r="A13" s="254"/>
      <c r="B13" s="254"/>
      <c r="C13" s="254"/>
      <c r="D13" s="205" t="s">
        <v>238</v>
      </c>
      <c r="E13" s="197" t="s">
        <v>126</v>
      </c>
      <c r="F13" s="254"/>
      <c r="G13" s="254"/>
    </row>
    <row r="14" spans="1:7" ht="15" customHeight="1" x14ac:dyDescent="0.3">
      <c r="A14" s="254"/>
      <c r="B14" s="254"/>
      <c r="C14" s="254"/>
      <c r="D14" s="200"/>
      <c r="E14" s="214" t="s">
        <v>274</v>
      </c>
      <c r="F14" s="254"/>
      <c r="G14" s="254"/>
    </row>
    <row r="15" spans="1:7" ht="18.75" x14ac:dyDescent="0.25">
      <c r="A15" s="254"/>
      <c r="B15" s="203" t="s">
        <v>64</v>
      </c>
      <c r="C15" s="254"/>
      <c r="D15" s="204" t="s">
        <v>281</v>
      </c>
      <c r="E15" s="202" t="s">
        <v>289</v>
      </c>
      <c r="F15" s="254"/>
      <c r="G15" s="254"/>
    </row>
    <row r="16" spans="1:7" ht="18.75" x14ac:dyDescent="0.3">
      <c r="A16" s="254"/>
      <c r="B16" s="197" t="s">
        <v>110</v>
      </c>
      <c r="C16" s="203" t="s">
        <v>50</v>
      </c>
      <c r="D16" s="205" t="s">
        <v>225</v>
      </c>
      <c r="E16" s="200"/>
      <c r="F16" s="254"/>
      <c r="G16" s="254"/>
    </row>
    <row r="17" spans="1:7" ht="18.75" x14ac:dyDescent="0.25">
      <c r="A17" s="254"/>
      <c r="B17" s="230" t="s">
        <v>274</v>
      </c>
      <c r="C17" s="197" t="s">
        <v>116</v>
      </c>
      <c r="D17" s="254"/>
      <c r="E17" s="196" t="s">
        <v>102</v>
      </c>
      <c r="F17" s="254"/>
      <c r="G17" s="254"/>
    </row>
    <row r="18" spans="1:7" ht="18.75" x14ac:dyDescent="0.25">
      <c r="A18" s="254"/>
      <c r="B18" s="238" t="s">
        <v>282</v>
      </c>
      <c r="C18" s="198" t="s">
        <v>276</v>
      </c>
      <c r="D18" s="254"/>
      <c r="E18" s="197" t="s">
        <v>103</v>
      </c>
      <c r="F18" s="254"/>
      <c r="G18" s="254"/>
    </row>
    <row r="19" spans="1:7" ht="18.75" x14ac:dyDescent="0.25">
      <c r="A19" s="254"/>
      <c r="B19" s="230" t="s">
        <v>275</v>
      </c>
      <c r="C19" s="202" t="s">
        <v>300</v>
      </c>
      <c r="D19" s="254"/>
      <c r="E19" s="198" t="s">
        <v>274</v>
      </c>
      <c r="F19" s="254"/>
      <c r="G19" s="254"/>
    </row>
    <row r="20" spans="1:7" ht="18.75" x14ac:dyDescent="0.3">
      <c r="A20" s="254"/>
      <c r="B20" s="237" t="s">
        <v>69</v>
      </c>
      <c r="C20" s="200"/>
      <c r="D20" s="254"/>
      <c r="E20" s="202" t="s">
        <v>286</v>
      </c>
      <c r="F20" s="254"/>
      <c r="G20" s="254"/>
    </row>
    <row r="21" spans="1:7" ht="18.75" x14ac:dyDescent="0.3">
      <c r="A21" s="254"/>
      <c r="B21" s="238"/>
      <c r="C21" s="200"/>
      <c r="D21" s="254"/>
      <c r="E21" s="199"/>
      <c r="F21" s="254"/>
      <c r="G21" s="254"/>
    </row>
    <row r="22" spans="1:7" ht="18.75" x14ac:dyDescent="0.3">
      <c r="A22" s="254"/>
      <c r="B22" s="232"/>
      <c r="C22" s="200"/>
      <c r="D22" s="254"/>
      <c r="E22" s="202"/>
      <c r="F22" s="254"/>
      <c r="G22" s="254"/>
    </row>
    <row r="23" spans="1:7" ht="18.75" x14ac:dyDescent="0.3">
      <c r="A23" s="254"/>
      <c r="B23" s="250" t="s">
        <v>107</v>
      </c>
      <c r="C23" s="200"/>
      <c r="D23" s="203" t="s">
        <v>107</v>
      </c>
      <c r="E23" s="202"/>
      <c r="F23" s="254"/>
      <c r="G23" s="254"/>
    </row>
    <row r="24" spans="1:7" ht="18.75" x14ac:dyDescent="0.25">
      <c r="A24" s="254"/>
      <c r="B24" s="229" t="s">
        <v>98</v>
      </c>
      <c r="C24" s="203" t="s">
        <v>51</v>
      </c>
      <c r="D24" s="196" t="s">
        <v>96</v>
      </c>
      <c r="E24" s="202"/>
      <c r="F24" s="254"/>
      <c r="G24" s="254"/>
    </row>
    <row r="25" spans="1:7" ht="18.75" x14ac:dyDescent="0.3">
      <c r="A25" s="254"/>
      <c r="B25" s="240" t="s">
        <v>276</v>
      </c>
      <c r="C25" s="197" t="s">
        <v>99</v>
      </c>
      <c r="D25" s="197" t="s">
        <v>113</v>
      </c>
      <c r="E25" s="200"/>
      <c r="F25" s="254"/>
      <c r="G25" s="254"/>
    </row>
    <row r="26" spans="1:7" ht="18.75" x14ac:dyDescent="0.3">
      <c r="A26" s="254"/>
      <c r="B26" s="227" t="s">
        <v>284</v>
      </c>
      <c r="C26" s="198" t="s">
        <v>276</v>
      </c>
      <c r="D26" s="198" t="s">
        <v>276</v>
      </c>
      <c r="E26" s="200"/>
      <c r="F26" s="254"/>
      <c r="G26" s="254"/>
    </row>
    <row r="27" spans="1:7" ht="18.75" x14ac:dyDescent="0.3">
      <c r="A27" s="254"/>
      <c r="B27" s="240" t="s">
        <v>275</v>
      </c>
      <c r="C27" s="199" t="s">
        <v>282</v>
      </c>
      <c r="D27" s="202" t="s">
        <v>306</v>
      </c>
      <c r="E27" s="200"/>
      <c r="F27" s="254"/>
      <c r="G27" s="254"/>
    </row>
    <row r="28" spans="1:7" ht="18.75" x14ac:dyDescent="0.3">
      <c r="A28" s="254"/>
      <c r="B28" s="220" t="s">
        <v>283</v>
      </c>
      <c r="C28" s="198" t="s">
        <v>278</v>
      </c>
      <c r="D28" s="200"/>
      <c r="E28" s="200"/>
      <c r="F28" s="254"/>
      <c r="G28" s="254"/>
    </row>
    <row r="29" spans="1:7" ht="18.75" x14ac:dyDescent="0.3">
      <c r="A29" s="254"/>
      <c r="B29" s="222"/>
      <c r="C29" s="208" t="s">
        <v>69</v>
      </c>
      <c r="D29" s="200"/>
      <c r="E29" s="200"/>
      <c r="F29" s="254"/>
      <c r="G29" s="254"/>
    </row>
    <row r="30" spans="1:7" ht="18.75" x14ac:dyDescent="0.3">
      <c r="A30" s="254"/>
      <c r="B30" s="222"/>
      <c r="C30" s="198" t="s">
        <v>279</v>
      </c>
      <c r="D30" s="200"/>
      <c r="E30" s="222"/>
      <c r="F30" s="254"/>
      <c r="G30" s="254"/>
    </row>
    <row r="31" spans="1:7" ht="18.75" x14ac:dyDescent="0.3">
      <c r="A31" s="254"/>
      <c r="B31" s="222"/>
      <c r="C31" s="255" t="s">
        <v>290</v>
      </c>
      <c r="D31" s="200"/>
      <c r="E31" s="222"/>
      <c r="F31" s="254"/>
      <c r="G31" s="254"/>
    </row>
    <row r="32" spans="1:7" ht="18.75" x14ac:dyDescent="0.3">
      <c r="A32" s="254"/>
      <c r="B32" s="222"/>
      <c r="C32" s="200"/>
      <c r="D32" s="200"/>
      <c r="E32" s="222"/>
      <c r="F32" s="254"/>
      <c r="G32" s="254"/>
    </row>
    <row r="33" spans="1:7" ht="18.75" x14ac:dyDescent="0.3">
      <c r="A33" s="254"/>
      <c r="B33" s="239" t="s">
        <v>75</v>
      </c>
      <c r="C33" s="200"/>
      <c r="D33" s="203" t="s">
        <v>75</v>
      </c>
      <c r="E33" s="222"/>
      <c r="F33" s="254"/>
      <c r="G33" s="254"/>
    </row>
    <row r="34" spans="1:7" ht="18.75" x14ac:dyDescent="0.3">
      <c r="A34" s="254"/>
      <c r="B34" s="251" t="s">
        <v>123</v>
      </c>
      <c r="C34" s="203" t="s">
        <v>52</v>
      </c>
      <c r="D34" s="197" t="s">
        <v>114</v>
      </c>
      <c r="E34" s="222"/>
      <c r="F34" s="254"/>
      <c r="G34" s="254"/>
    </row>
    <row r="35" spans="1:7" ht="18.75" x14ac:dyDescent="0.25">
      <c r="A35" s="254"/>
      <c r="B35" s="252" t="s">
        <v>276</v>
      </c>
      <c r="C35" s="196" t="s">
        <v>128</v>
      </c>
      <c r="D35" s="198" t="s">
        <v>276</v>
      </c>
      <c r="E35" s="203" t="s">
        <v>62</v>
      </c>
      <c r="F35" s="254"/>
      <c r="G35" s="254"/>
    </row>
    <row r="36" spans="1:7" ht="18.75" x14ac:dyDescent="0.25">
      <c r="A36" s="254"/>
      <c r="B36" s="220" t="s">
        <v>290</v>
      </c>
      <c r="C36" s="197" t="s">
        <v>129</v>
      </c>
      <c r="D36" s="199" t="s">
        <v>308</v>
      </c>
      <c r="E36" s="215" t="s">
        <v>89</v>
      </c>
      <c r="F36" s="254"/>
      <c r="G36" s="254"/>
    </row>
    <row r="37" spans="1:7" ht="18.75" x14ac:dyDescent="0.25">
      <c r="A37" s="254"/>
      <c r="B37" s="252" t="s">
        <v>275</v>
      </c>
      <c r="C37" s="198" t="s">
        <v>274</v>
      </c>
      <c r="D37" s="198" t="s">
        <v>275</v>
      </c>
      <c r="E37" s="216" t="s">
        <v>92</v>
      </c>
      <c r="F37" s="254"/>
      <c r="G37" s="254"/>
    </row>
    <row r="38" spans="1:7" ht="18.75" x14ac:dyDescent="0.25">
      <c r="A38" s="254"/>
      <c r="B38" s="237" t="s">
        <v>298</v>
      </c>
      <c r="C38" s="211" t="s">
        <v>288</v>
      </c>
      <c r="D38" s="202" t="s">
        <v>287</v>
      </c>
      <c r="E38" s="233" t="s">
        <v>276</v>
      </c>
      <c r="F38" s="254"/>
      <c r="G38" s="254"/>
    </row>
    <row r="39" spans="1:7" ht="18.75" x14ac:dyDescent="0.3">
      <c r="A39" s="254"/>
      <c r="B39" s="222"/>
      <c r="C39" s="200"/>
      <c r="D39" s="200"/>
      <c r="E39" s="202" t="s">
        <v>293</v>
      </c>
      <c r="F39" s="254"/>
      <c r="G39" s="254"/>
    </row>
    <row r="40" spans="1:7" ht="18.75" x14ac:dyDescent="0.3">
      <c r="A40" s="254"/>
      <c r="B40" s="222"/>
      <c r="C40" s="196" t="s">
        <v>128</v>
      </c>
      <c r="D40" s="200"/>
      <c r="E40" s="233" t="s">
        <v>275</v>
      </c>
      <c r="F40" s="254"/>
      <c r="G40" s="254"/>
    </row>
    <row r="41" spans="1:7" ht="18.75" x14ac:dyDescent="0.3">
      <c r="A41" s="254"/>
      <c r="B41" s="222"/>
      <c r="C41" s="197" t="s">
        <v>240</v>
      </c>
      <c r="D41" s="200"/>
      <c r="E41" s="212" t="s">
        <v>294</v>
      </c>
      <c r="F41" s="254"/>
      <c r="G41" s="254"/>
    </row>
    <row r="42" spans="1:7" ht="18.75" x14ac:dyDescent="0.3">
      <c r="A42" s="254"/>
      <c r="B42" s="222"/>
      <c r="C42" s="198" t="s">
        <v>276</v>
      </c>
      <c r="D42" s="204" t="s">
        <v>307</v>
      </c>
      <c r="E42" s="200"/>
      <c r="F42" s="254"/>
      <c r="G42" s="254"/>
    </row>
    <row r="43" spans="1:7" ht="18.75" x14ac:dyDescent="0.3">
      <c r="A43" s="254"/>
      <c r="B43" s="222"/>
      <c r="C43" s="199" t="s">
        <v>297</v>
      </c>
      <c r="D43" s="258"/>
      <c r="E43" s="196" t="s">
        <v>89</v>
      </c>
      <c r="F43" s="254"/>
      <c r="G43" s="254"/>
    </row>
    <row r="44" spans="1:7" ht="18.75" x14ac:dyDescent="0.3">
      <c r="A44" s="254"/>
      <c r="B44" s="222"/>
      <c r="C44" s="198" t="s">
        <v>275</v>
      </c>
      <c r="D44" s="259" t="s">
        <v>309</v>
      </c>
      <c r="E44" s="197" t="s">
        <v>104</v>
      </c>
      <c r="F44" s="254"/>
      <c r="G44" s="254"/>
    </row>
    <row r="45" spans="1:7" ht="18.75" x14ac:dyDescent="0.3">
      <c r="A45" s="254"/>
      <c r="B45" s="222"/>
      <c r="C45" s="202" t="s">
        <v>285</v>
      </c>
      <c r="D45" s="257"/>
      <c r="E45" s="214" t="s">
        <v>276</v>
      </c>
      <c r="F45" s="254"/>
      <c r="G45" s="254"/>
    </row>
    <row r="46" spans="1:7" ht="18.75" x14ac:dyDescent="0.3">
      <c r="A46" s="254"/>
      <c r="B46" s="222"/>
      <c r="C46" s="200"/>
      <c r="D46" s="200"/>
      <c r="E46" s="199" t="s">
        <v>304</v>
      </c>
      <c r="F46" s="254"/>
      <c r="G46" s="254"/>
    </row>
    <row r="47" spans="1:7" ht="18.75" x14ac:dyDescent="0.3">
      <c r="A47" s="254"/>
      <c r="B47" s="250" t="s">
        <v>122</v>
      </c>
      <c r="C47" s="200"/>
      <c r="D47" s="200"/>
      <c r="E47" s="208"/>
      <c r="F47" s="254"/>
      <c r="G47" s="254"/>
    </row>
    <row r="48" spans="1:7" ht="18.75" x14ac:dyDescent="0.25">
      <c r="A48" s="254"/>
      <c r="B48" s="229" t="s">
        <v>90</v>
      </c>
      <c r="C48" s="203" t="s">
        <v>60</v>
      </c>
      <c r="D48" s="203" t="s">
        <v>311</v>
      </c>
      <c r="E48" s="196" t="s">
        <v>89</v>
      </c>
      <c r="F48" s="254"/>
      <c r="G48" s="254"/>
    </row>
    <row r="49" spans="1:7" ht="18.75" x14ac:dyDescent="0.25">
      <c r="A49" s="254"/>
      <c r="B49" s="230" t="s">
        <v>276</v>
      </c>
      <c r="C49" s="196" t="s">
        <v>96</v>
      </c>
      <c r="D49" s="197" t="s">
        <v>111</v>
      </c>
      <c r="E49" s="197" t="s">
        <v>237</v>
      </c>
      <c r="F49" s="254"/>
      <c r="G49" s="254"/>
    </row>
    <row r="50" spans="1:7" ht="18.75" x14ac:dyDescent="0.25">
      <c r="A50" s="254"/>
      <c r="B50" s="238" t="s">
        <v>295</v>
      </c>
      <c r="C50" s="197" t="s">
        <v>117</v>
      </c>
      <c r="D50" s="198" t="s">
        <v>274</v>
      </c>
      <c r="E50" s="198" t="s">
        <v>274</v>
      </c>
      <c r="F50" s="254"/>
      <c r="G50" s="254"/>
    </row>
    <row r="51" spans="1:7" ht="18.75" x14ac:dyDescent="0.25">
      <c r="A51" s="254"/>
      <c r="B51" s="230" t="s">
        <v>275</v>
      </c>
      <c r="C51" s="198" t="s">
        <v>275</v>
      </c>
      <c r="D51" s="202" t="s">
        <v>288</v>
      </c>
      <c r="E51" s="202" t="s">
        <v>305</v>
      </c>
      <c r="F51" s="254"/>
      <c r="G51" s="254"/>
    </row>
    <row r="52" spans="1:7" ht="18.75" x14ac:dyDescent="0.3">
      <c r="A52" s="254"/>
      <c r="B52" s="237" t="s">
        <v>299</v>
      </c>
      <c r="C52" s="202" t="s">
        <v>296</v>
      </c>
      <c r="D52" s="198" t="s">
        <v>275</v>
      </c>
      <c r="E52" s="200"/>
      <c r="F52" s="254"/>
      <c r="G52" s="254"/>
    </row>
    <row r="53" spans="1:7" ht="18.75" x14ac:dyDescent="0.3">
      <c r="A53" s="254"/>
      <c r="B53" s="222"/>
      <c r="C53" s="200"/>
      <c r="D53" s="202" t="s">
        <v>69</v>
      </c>
      <c r="E53" s="200"/>
      <c r="F53" s="254"/>
      <c r="G53" s="254"/>
    </row>
    <row r="54" spans="1:7" ht="18.75" x14ac:dyDescent="0.3">
      <c r="A54" s="254"/>
      <c r="B54" s="222"/>
      <c r="C54" s="196" t="s">
        <v>102</v>
      </c>
      <c r="D54" s="200"/>
      <c r="E54" s="200"/>
      <c r="F54" s="254"/>
      <c r="G54" s="254"/>
    </row>
    <row r="55" spans="1:7" ht="18.75" x14ac:dyDescent="0.3">
      <c r="A55" s="254"/>
      <c r="B55" s="222"/>
      <c r="C55" s="197" t="s">
        <v>121</v>
      </c>
      <c r="D55" s="257"/>
      <c r="E55" s="200"/>
      <c r="F55" s="254"/>
      <c r="G55" s="254"/>
    </row>
    <row r="56" spans="1:7" ht="18.75" x14ac:dyDescent="0.3">
      <c r="A56" s="254"/>
      <c r="B56" s="222"/>
      <c r="C56" s="198" t="s">
        <v>276</v>
      </c>
      <c r="E56" s="200"/>
      <c r="F56" s="254"/>
      <c r="G56" s="254"/>
    </row>
    <row r="57" spans="1:7" ht="18.75" x14ac:dyDescent="0.3">
      <c r="A57" s="254"/>
      <c r="B57" s="222"/>
      <c r="C57" s="199" t="s">
        <v>291</v>
      </c>
      <c r="D57" s="257"/>
      <c r="E57" s="200"/>
      <c r="F57" s="254"/>
      <c r="G57" s="254"/>
    </row>
    <row r="58" spans="1:7" ht="18.75" x14ac:dyDescent="0.3">
      <c r="A58" s="254"/>
      <c r="B58" s="222"/>
      <c r="C58" s="202"/>
      <c r="D58" s="200"/>
      <c r="E58" s="200"/>
      <c r="F58" s="254"/>
      <c r="G58" s="254"/>
    </row>
    <row r="59" spans="1:7" ht="18.75" x14ac:dyDescent="0.3">
      <c r="A59" s="254"/>
      <c r="B59" s="222"/>
      <c r="C59" s="196" t="s">
        <v>97</v>
      </c>
      <c r="D59" s="200"/>
      <c r="E59" s="203" t="s">
        <v>60</v>
      </c>
      <c r="F59" s="254"/>
      <c r="G59" s="254"/>
    </row>
    <row r="60" spans="1:7" ht="18.75" x14ac:dyDescent="0.3">
      <c r="A60" s="254"/>
      <c r="B60" s="222"/>
      <c r="C60" s="197" t="s">
        <v>101</v>
      </c>
      <c r="D60" s="200"/>
      <c r="E60" s="196" t="s">
        <v>105</v>
      </c>
      <c r="F60" s="254"/>
      <c r="G60" s="254"/>
    </row>
    <row r="61" spans="1:7" ht="18.75" x14ac:dyDescent="0.3">
      <c r="A61" s="254"/>
      <c r="B61" s="250" t="s">
        <v>71</v>
      </c>
      <c r="C61" s="214" t="s">
        <v>276</v>
      </c>
      <c r="D61" s="200"/>
      <c r="E61" s="197" t="s">
        <v>106</v>
      </c>
      <c r="F61" s="254"/>
      <c r="G61" s="254"/>
    </row>
    <row r="62" spans="1:7" ht="18.75" x14ac:dyDescent="0.3">
      <c r="A62" s="254"/>
      <c r="B62" s="228" t="s">
        <v>108</v>
      </c>
      <c r="C62" s="202" t="s">
        <v>69</v>
      </c>
      <c r="D62" s="200"/>
      <c r="E62" s="198" t="s">
        <v>274</v>
      </c>
      <c r="F62" s="254"/>
      <c r="G62" s="254"/>
    </row>
    <row r="63" spans="1:7" ht="18.75" x14ac:dyDescent="0.3">
      <c r="A63" s="254"/>
      <c r="B63" s="229" t="s">
        <v>130</v>
      </c>
      <c r="C63" s="202"/>
      <c r="D63" s="200"/>
      <c r="E63" s="202" t="s">
        <v>287</v>
      </c>
      <c r="F63" s="254"/>
      <c r="G63" s="254"/>
    </row>
    <row r="64" spans="1:7" ht="18.75" x14ac:dyDescent="0.3">
      <c r="A64" s="254"/>
      <c r="B64" s="230" t="s">
        <v>276</v>
      </c>
      <c r="C64" s="196" t="s">
        <v>97</v>
      </c>
      <c r="D64" s="200"/>
      <c r="E64" s="200"/>
      <c r="F64" s="254"/>
      <c r="G64" s="254"/>
    </row>
    <row r="65" spans="1:7" ht="18.75" x14ac:dyDescent="0.3">
      <c r="A65" s="254"/>
      <c r="B65" s="220" t="s">
        <v>301</v>
      </c>
      <c r="C65" s="197" t="s">
        <v>125</v>
      </c>
      <c r="D65" s="200"/>
      <c r="E65" s="196" t="s">
        <v>96</v>
      </c>
      <c r="F65" s="254"/>
      <c r="G65" s="254"/>
    </row>
    <row r="66" spans="1:7" ht="18.75" x14ac:dyDescent="0.3">
      <c r="A66" s="254"/>
      <c r="B66" s="252"/>
      <c r="C66" s="198" t="s">
        <v>274</v>
      </c>
      <c r="D66" s="200"/>
      <c r="E66" s="197" t="s">
        <v>117</v>
      </c>
      <c r="F66" s="254"/>
      <c r="G66" s="254"/>
    </row>
    <row r="67" spans="1:7" ht="18.75" x14ac:dyDescent="0.3">
      <c r="A67" s="254"/>
      <c r="B67" s="228" t="s">
        <v>108</v>
      </c>
      <c r="C67" s="202" t="s">
        <v>292</v>
      </c>
      <c r="D67" s="200"/>
      <c r="E67" s="198" t="s">
        <v>276</v>
      </c>
      <c r="F67" s="254"/>
      <c r="G67" s="254"/>
    </row>
    <row r="68" spans="1:7" ht="18.75" x14ac:dyDescent="0.3">
      <c r="A68" s="254"/>
      <c r="B68" s="229" t="s">
        <v>112</v>
      </c>
      <c r="C68" s="200"/>
      <c r="D68" s="200"/>
      <c r="E68" s="202" t="s">
        <v>303</v>
      </c>
      <c r="F68" s="254"/>
      <c r="G68" s="254"/>
    </row>
    <row r="69" spans="1:7" ht="18.75" x14ac:dyDescent="0.3">
      <c r="A69" s="254"/>
      <c r="B69" s="230" t="s">
        <v>276</v>
      </c>
      <c r="C69" s="200"/>
      <c r="D69" s="200"/>
      <c r="E69" s="200"/>
      <c r="F69" s="254"/>
      <c r="G69" s="254"/>
    </row>
    <row r="70" spans="1:7" ht="18.75" x14ac:dyDescent="0.3">
      <c r="A70" s="254"/>
      <c r="B70" s="238" t="s">
        <v>297</v>
      </c>
      <c r="C70" s="203" t="s">
        <v>61</v>
      </c>
      <c r="D70" s="200"/>
      <c r="E70" s="196" t="s">
        <v>96</v>
      </c>
      <c r="F70" s="254"/>
      <c r="G70" s="254"/>
    </row>
    <row r="71" spans="1:7" ht="18.75" x14ac:dyDescent="0.3">
      <c r="A71" s="254"/>
      <c r="B71" s="230" t="s">
        <v>275</v>
      </c>
      <c r="C71" s="197" t="s">
        <v>124</v>
      </c>
      <c r="D71" s="200"/>
      <c r="E71" s="197" t="s">
        <v>100</v>
      </c>
      <c r="F71" s="254"/>
      <c r="G71" s="254"/>
    </row>
    <row r="72" spans="1:7" ht="18.75" x14ac:dyDescent="0.3">
      <c r="A72" s="254"/>
      <c r="B72" s="238" t="s">
        <v>284</v>
      </c>
      <c r="C72" s="198" t="s">
        <v>276</v>
      </c>
      <c r="D72" s="200"/>
      <c r="E72" s="198" t="s">
        <v>276</v>
      </c>
      <c r="F72" s="254"/>
      <c r="G72" s="254"/>
    </row>
    <row r="73" spans="1:7" ht="18.75" x14ac:dyDescent="0.25">
      <c r="A73" s="254"/>
      <c r="B73" s="230"/>
      <c r="C73" s="202" t="s">
        <v>293</v>
      </c>
      <c r="D73" s="254"/>
      <c r="E73" s="202" t="s">
        <v>302</v>
      </c>
      <c r="F73" s="254"/>
      <c r="G73" s="254"/>
    </row>
    <row r="74" spans="1:7" ht="18.75" x14ac:dyDescent="0.25">
      <c r="A74" s="254"/>
      <c r="B74" s="230"/>
      <c r="C74" s="198" t="s">
        <v>275</v>
      </c>
      <c r="D74" s="254"/>
      <c r="E74" s="203"/>
      <c r="F74" s="254"/>
      <c r="G74" s="254"/>
    </row>
    <row r="75" spans="1:7" ht="18.75" x14ac:dyDescent="0.25">
      <c r="A75" s="254"/>
      <c r="B75" s="254"/>
      <c r="C75" s="202" t="s">
        <v>284</v>
      </c>
      <c r="D75" s="254"/>
      <c r="E75" s="197"/>
      <c r="F75" s="254"/>
      <c r="G75" s="254"/>
    </row>
    <row r="76" spans="1:7" ht="18.75" x14ac:dyDescent="0.25">
      <c r="A76" s="254"/>
      <c r="B76" s="254"/>
      <c r="C76" s="198" t="s">
        <v>279</v>
      </c>
      <c r="D76" s="254"/>
      <c r="E76" s="198"/>
      <c r="F76" s="254"/>
      <c r="G76" s="254"/>
    </row>
    <row r="77" spans="1:7" ht="18.75" x14ac:dyDescent="0.25">
      <c r="A77" s="254"/>
      <c r="B77" s="254"/>
      <c r="C77" s="199" t="s">
        <v>283</v>
      </c>
      <c r="D77" s="254"/>
      <c r="E77" s="202"/>
      <c r="F77" s="254"/>
      <c r="G77" s="254"/>
    </row>
    <row r="78" spans="1:7" ht="18.75" x14ac:dyDescent="0.3">
      <c r="A78" s="254"/>
      <c r="B78" s="254"/>
      <c r="C78" s="232"/>
      <c r="D78" s="254"/>
      <c r="E78" s="198"/>
      <c r="F78" s="254"/>
      <c r="G78" s="254"/>
    </row>
    <row r="79" spans="1:7" ht="18.75" x14ac:dyDescent="0.25">
      <c r="A79" s="254"/>
      <c r="B79" s="254"/>
      <c r="C79" s="254"/>
      <c r="D79" s="254"/>
      <c r="E79" s="202"/>
      <c r="F79" s="254"/>
      <c r="G79" s="254"/>
    </row>
    <row r="80" spans="1:7" ht="18.75" x14ac:dyDescent="0.25">
      <c r="A80" s="254"/>
      <c r="B80" s="254"/>
      <c r="C80" s="254"/>
      <c r="D80" s="254"/>
      <c r="E80" s="256"/>
      <c r="F80" s="254"/>
      <c r="G80" s="254"/>
    </row>
    <row r="81" spans="1:7" x14ac:dyDescent="0.25">
      <c r="A81" s="53"/>
      <c r="B81" s="53"/>
      <c r="C81" s="192"/>
      <c r="D81" s="152"/>
      <c r="E81" s="48"/>
      <c r="F81" s="152"/>
      <c r="G81" s="152"/>
    </row>
    <row r="82" spans="1:7" x14ac:dyDescent="0.25">
      <c r="A82" s="55">
        <v>43276</v>
      </c>
      <c r="B82" s="55">
        <v>43277</v>
      </c>
      <c r="C82" s="55">
        <v>43278</v>
      </c>
      <c r="D82" s="55">
        <v>43279</v>
      </c>
      <c r="E82" s="55">
        <v>43280</v>
      </c>
      <c r="F82" s="55">
        <v>43281</v>
      </c>
      <c r="G82" s="118"/>
    </row>
    <row r="83" spans="1:7" x14ac:dyDescent="0.25">
      <c r="A83" s="56" t="s">
        <v>14</v>
      </c>
      <c r="B83" s="56" t="s">
        <v>15</v>
      </c>
      <c r="C83" s="56" t="s">
        <v>16</v>
      </c>
      <c r="D83" s="56" t="s">
        <v>17</v>
      </c>
      <c r="E83" s="56" t="s">
        <v>18</v>
      </c>
      <c r="F83" s="56" t="s">
        <v>19</v>
      </c>
      <c r="G83" s="119"/>
    </row>
    <row r="84" spans="1:7" x14ac:dyDescent="0.25">
      <c r="A84" s="121"/>
      <c r="B84" s="193"/>
      <c r="C84" s="121"/>
      <c r="D84" s="121"/>
      <c r="E84" s="126"/>
      <c r="F84" s="121"/>
      <c r="G84" s="121"/>
    </row>
    <row r="85" spans="1:7" x14ac:dyDescent="0.25">
      <c r="A85" s="121"/>
      <c r="B85" s="193"/>
      <c r="C85" s="121"/>
      <c r="D85" s="121"/>
      <c r="E85" s="126"/>
      <c r="F85" s="121"/>
      <c r="G85" s="121"/>
    </row>
    <row r="86" spans="1:7" x14ac:dyDescent="0.25">
      <c r="A86" s="121"/>
      <c r="B86" s="193"/>
      <c r="C86" s="121"/>
      <c r="D86" s="121"/>
      <c r="E86" s="126"/>
      <c r="F86" s="121"/>
      <c r="G86" s="121"/>
    </row>
    <row r="87" spans="1:7" x14ac:dyDescent="0.25">
      <c r="A87" s="121"/>
      <c r="B87" s="193"/>
      <c r="C87" s="121"/>
      <c r="D87" s="121"/>
      <c r="E87" s="126"/>
      <c r="F87" s="121"/>
      <c r="G87" s="121"/>
    </row>
    <row r="88" spans="1:7" x14ac:dyDescent="0.25">
      <c r="A88" s="121"/>
      <c r="B88" s="193"/>
      <c r="C88" s="121"/>
      <c r="D88" s="121"/>
      <c r="E88" s="126"/>
      <c r="F88" s="121"/>
      <c r="G88" s="121"/>
    </row>
    <row r="89" spans="1:7" x14ac:dyDescent="0.25">
      <c r="A89" s="121"/>
      <c r="B89" s="193"/>
      <c r="C89" s="121"/>
      <c r="D89" s="121"/>
      <c r="E89" s="126"/>
      <c r="F89" s="121"/>
      <c r="G89" s="121"/>
    </row>
    <row r="90" spans="1:7" x14ac:dyDescent="0.25">
      <c r="A90" s="121"/>
      <c r="B90" s="193"/>
      <c r="C90" s="121"/>
      <c r="D90" s="121"/>
      <c r="E90" s="126"/>
      <c r="F90" s="121"/>
      <c r="G90" s="121"/>
    </row>
    <row r="91" spans="1:7" x14ac:dyDescent="0.25">
      <c r="A91" s="121"/>
      <c r="B91" s="193"/>
      <c r="C91" s="121"/>
      <c r="D91" s="121"/>
      <c r="E91" s="126"/>
      <c r="F91" s="121"/>
      <c r="G91" s="121"/>
    </row>
    <row r="92" spans="1:7" x14ac:dyDescent="0.25">
      <c r="A92" s="121"/>
      <c r="B92" s="193"/>
      <c r="C92" s="121"/>
      <c r="D92" s="121"/>
      <c r="E92" s="126"/>
      <c r="F92" s="121"/>
      <c r="G92" s="121"/>
    </row>
    <row r="93" spans="1:7" x14ac:dyDescent="0.25">
      <c r="A93" s="119"/>
      <c r="B93" s="191"/>
      <c r="C93" s="119"/>
      <c r="D93" s="119"/>
      <c r="E93" s="162"/>
      <c r="F93" s="119"/>
      <c r="G93" s="119"/>
    </row>
    <row r="94" spans="1:7" x14ac:dyDescent="0.25">
      <c r="A94" s="83"/>
      <c r="B94" s="83"/>
      <c r="C94" s="83"/>
      <c r="D94" s="83"/>
    </row>
    <row r="95" spans="1:7" x14ac:dyDescent="0.25">
      <c r="A95" s="83"/>
      <c r="B95" s="83"/>
      <c r="C95" s="83"/>
      <c r="D95" s="83"/>
    </row>
    <row r="96" spans="1:7" x14ac:dyDescent="0.25">
      <c r="A96" s="83"/>
      <c r="B96" s="99" t="s">
        <v>74</v>
      </c>
      <c r="C96" s="99" t="s">
        <v>73</v>
      </c>
      <c r="D96" s="83"/>
    </row>
    <row r="97" spans="1:4" x14ac:dyDescent="0.25">
      <c r="A97" s="83"/>
      <c r="B97" s="61" t="s">
        <v>53</v>
      </c>
      <c r="C97" s="61">
        <v>46</v>
      </c>
      <c r="D97" s="83"/>
    </row>
    <row r="98" spans="1:4" x14ac:dyDescent="0.25">
      <c r="A98" s="83"/>
      <c r="B98" s="61" t="s">
        <v>54</v>
      </c>
      <c r="C98" s="61">
        <v>40</v>
      </c>
      <c r="D98" s="83"/>
    </row>
    <row r="99" spans="1:4" x14ac:dyDescent="0.25">
      <c r="A99" s="83"/>
      <c r="B99" s="61" t="s">
        <v>55</v>
      </c>
      <c r="C99" s="61">
        <v>45</v>
      </c>
      <c r="D99" s="83"/>
    </row>
    <row r="100" spans="1:4" x14ac:dyDescent="0.25">
      <c r="B100" s="61" t="s">
        <v>56</v>
      </c>
      <c r="C100" s="61">
        <v>35</v>
      </c>
      <c r="D100" s="83"/>
    </row>
    <row r="101" spans="1:4" x14ac:dyDescent="0.25">
      <c r="B101" s="61" t="s">
        <v>69</v>
      </c>
      <c r="C101" s="61">
        <v>55</v>
      </c>
    </row>
  </sheetData>
  <mergeCells count="1">
    <mergeCell ref="A1:G1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MART</vt:lpstr>
      <vt:lpstr>NİSAN</vt:lpstr>
      <vt:lpstr>MAYIS</vt:lpstr>
      <vt:lpstr>HAZİRAN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YAPI</dc:creator>
  <cp:lastModifiedBy>USER</cp:lastModifiedBy>
  <cp:lastPrinted>2018-06-13T10:54:58Z</cp:lastPrinted>
  <dcterms:created xsi:type="dcterms:W3CDTF">2017-03-29T06:21:17Z</dcterms:created>
  <dcterms:modified xsi:type="dcterms:W3CDTF">2018-06-13T10:55:14Z</dcterms:modified>
</cp:coreProperties>
</file>